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f.goffinet\Documents\Webwin\"/>
    </mc:Choice>
  </mc:AlternateContent>
  <xr:revisionPtr revIDLastSave="0" documentId="8_{CA488F4F-3B59-4C9E-892C-F4A89540C77F}" xr6:coauthVersionLast="47" xr6:coauthVersionMax="47" xr10:uidLastSave="{00000000-0000-0000-0000-000000000000}"/>
  <bookViews>
    <workbookView showSheetTabs="0" xWindow="-108" yWindow="-108" windowWidth="23256" windowHeight="12456" xr2:uid="{00000000-000D-0000-FFFF-FFFF00000000}"/>
  </bookViews>
  <sheets>
    <sheet name="Home" sheetId="11" r:id="rId1"/>
    <sheet name="1" sheetId="5" r:id="rId2"/>
    <sheet name="calc" sheetId="10" state="veryHidden" r:id="rId3"/>
  </sheets>
  <externalReferences>
    <externalReference r:id="rId4"/>
    <externalReference r:id="rId5"/>
    <externalReference r:id="rId6"/>
  </externalReferences>
  <definedNames>
    <definedName name="co">#REF!</definedName>
    <definedName name="gt">#REF!</definedName>
    <definedName name="gt.2">#REF!</definedName>
    <definedName name="gt.3">'[1]5'!$E$10</definedName>
    <definedName name="gt.4">'[1]6'!$E$10</definedName>
    <definedName name="jr">[2]calc!$C$3</definedName>
    <definedName name="km">#REF!</definedName>
    <definedName name="pk">#REF!</definedName>
    <definedName name="_xlnm.Print_Area" localSheetId="1">'1'!$B$2:$F$18</definedName>
    <definedName name="_xlnm.Print_Area" localSheetId="0">Home!$B$2:$S$25</definedName>
    <definedName name="rco">#REF!</definedName>
    <definedName name="rco.2">#REF!</definedName>
    <definedName name="rco.3">[1]calc3!$L$3</definedName>
    <definedName name="rco.4">[1]calc4!$L$3</definedName>
    <definedName name="rco.5">[1]calc5!$L$3</definedName>
    <definedName name="rco.6">[1]calc6!$L$3</definedName>
    <definedName name="rco.7">[1]calc7!$L$3</definedName>
    <definedName name="Vrijst_ProRata_StudentZelfst_baten">'[2]1'!$D$47*IF('[2]1'!$D$14+'[2]1'!$D$16+'[2]1'!$D$17&gt;0,'[2]1'!$D$16/('[2]1'!$D$14+'[2]1'!$D$16+'[2]1'!$D$17),0)</definedName>
    <definedName name="Vrijst_ProRata_StudentZelfst_BL">'[2]1'!$D$47*IF('[2]1'!$D$14+'[2]1'!$D$16+'[2]1'!$D$17&gt;0,'[2]1'!$D$14/('[2]1'!$D$14+'[2]1'!$D$16+'[2]1'!$D$17),0)</definedName>
    <definedName name="Vrijst_ProRata_StudentZelfst_Winst">'[3]1'!$D$47*IF('[3]1'!$D$14+'[3]1'!$D$16+'[3]1'!$D$17&gt;0,'[3]1'!$D$17/('[3]1'!$D$14+'[3]1'!$D$16+'[3]1'!$D$17),0)</definedName>
    <definedName name="Vrijst_ProRata_StudentZelfst_winsten">'[2]1'!$D$47*IF('[2]1'!$D$14+'[2]1'!$D$16+'[2]1'!$D$17&gt;0,'[2]1'!$D$17/('[2]1'!$D$14+'[2]1'!$D$16+'[2]1'!$D$17),0)</definedName>
    <definedName name="Vrijst_ProRata_SudentZelfst_Baten">'[3]1'!$D$47*IF('[3]1'!$D$14+'[3]1'!$D$16+'[3]1'!$D$17&gt;0,'[3]1'!$D$16/('[3]1'!$D$14+'[3]1'!$D$16+'[3]1'!$D$17),0)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5" l="1"/>
  <c r="E15" i="5" s="1"/>
  <c r="E14" i="5" s="1"/>
  <c r="E13" i="5" s="1"/>
  <c r="E12" i="5" s="1"/>
  <c r="B14" i="5"/>
  <c r="B13" i="5"/>
  <c r="B3" i="10" l="1"/>
  <c r="D10" i="5" s="1"/>
  <c r="C3" i="10"/>
  <c r="D12" i="5" s="1"/>
  <c r="F3" i="10"/>
  <c r="D15" i="5" s="1"/>
  <c r="F15" i="5" s="1"/>
  <c r="E3" i="10"/>
  <c r="D14" i="5" s="1"/>
  <c r="D3" i="10"/>
  <c r="D13" i="5" s="1"/>
  <c r="F14" i="5" l="1"/>
  <c r="F13" i="5" l="1"/>
  <c r="E16" i="5" l="1"/>
  <c r="F12" i="5"/>
  <c r="F16" i="5" s="1"/>
  <c r="F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P23" authorId="0" shapeId="0" xr:uid="{EFBB3F60-B68D-4528-BC56-F4833FEC15FF}">
      <text>
        <r>
          <rPr>
            <b/>
            <sz val="8"/>
            <color indexed="8"/>
            <rFont val="Tahoma"/>
            <family val="2"/>
          </rPr>
          <t>© Larcier –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P24" authorId="0" shapeId="0" xr:uid="{A9BC5CDE-920A-4C8E-84A6-834A1F4C20D3}">
      <text>
        <r>
          <rPr>
            <b/>
            <sz val="8"/>
            <color indexed="8"/>
            <rFont val="Tahoma"/>
            <family val="2"/>
          </rPr>
          <t>Larcier – La rédaction veille à la fiabilité des informations, lesquelles ne sauraient toutefois engager sa responsabilité.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Lud</author>
    <author>Joeri VAN DEN BOSCH</author>
  </authors>
  <commentList>
    <comment ref="I2" authorId="0" shapeId="0" xr:uid="{00000000-0006-0000-0100-000001000000}">
      <text>
        <r>
          <rPr>
            <b/>
            <u/>
            <sz val="8"/>
            <color indexed="47"/>
            <rFont val="Tahoma"/>
            <family val="2"/>
          </rPr>
          <t xml:space="preserve">Remarque:
</t>
        </r>
        <r>
          <rPr>
            <sz val="8"/>
            <color indexed="47"/>
            <rFont val="tahoma"/>
            <family val="2"/>
          </rPr>
          <t xml:space="preserve">Il s'agit ici de la donation de biens immobiliers (situés en Belgique) ne relevant </t>
        </r>
        <r>
          <rPr>
            <b/>
            <sz val="8"/>
            <color indexed="47"/>
            <rFont val="tahoma"/>
            <family val="2"/>
          </rPr>
          <t>PAS</t>
        </r>
        <r>
          <rPr>
            <sz val="8"/>
            <color indexed="47"/>
            <rFont val="tahoma"/>
            <family val="2"/>
          </rPr>
          <t xml:space="preserve"> des régimes particuliers suivants:
- le régime d'exonération des actifs d'une entreprise familiale;
- le régime des terrains à bâtir soumis à des taux spécifiques.</t>
        </r>
      </text>
    </comment>
    <comment ref="H8" authorId="1" shapeId="0" xr:uid="{00000000-0006-0000-0100-000002000000}">
      <text>
        <r>
          <rPr>
            <b/>
            <u/>
            <sz val="8"/>
            <color indexed="8"/>
            <rFont val="Tahoma"/>
            <family val="2"/>
          </rPr>
          <t xml:space="preserve">Réserve de progressivité:
</t>
        </r>
        <r>
          <rPr>
            <sz val="8"/>
            <color indexed="8"/>
            <rFont val="Tahoma"/>
            <family val="2"/>
          </rPr>
          <t>Ces donations "immobilières" sont ajoutées à la base imposable de la nouvelle donation pour déterminer la tranche tarifaire à laquelle celle-ci sera soumise. Mais les donations précédentes ne sont bien entendu pas taxées une seconde fois.
Il ne faut, dans ce cadre, pas tenir compte des donations immobilières qui portent sur des biens qui:
- sont situés à l'étranger;
- font partie d'une entreprise familiale dont la donation a bénéficié du régime d'exonération.</t>
        </r>
      </text>
    </comment>
  </commentList>
</comments>
</file>

<file path=xl/sharedStrings.xml><?xml version="1.0" encoding="utf-8"?>
<sst xmlns="http://schemas.openxmlformats.org/spreadsheetml/2006/main" count="30" uniqueCount="29">
  <si>
    <t>Ç</t>
  </si>
  <si>
    <t>i</t>
  </si>
  <si>
    <t>Å</t>
  </si>
  <si>
    <t>Æ</t>
  </si>
  <si>
    <t>%</t>
  </si>
  <si>
    <r>
      <t>}</t>
    </r>
    <r>
      <rPr>
        <b/>
        <sz val="9"/>
        <color indexed="45"/>
        <rFont val="Tahoma"/>
        <family val="2"/>
      </rPr>
      <t xml:space="preserve"> cliquez </t>
    </r>
    <r>
      <rPr>
        <b/>
        <u/>
        <sz val="9"/>
        <color indexed="45"/>
        <rFont val="Tahoma"/>
        <family val="2"/>
      </rPr>
      <t>ici</t>
    </r>
  </si>
  <si>
    <t>Droits de donation sur l'immobilier - Région bruxelloise</t>
  </si>
  <si>
    <t>Calcul des droits de donation en Région bruxelloise</t>
  </si>
  <si>
    <r>
      <t>}</t>
    </r>
    <r>
      <rPr>
        <b/>
        <sz val="9"/>
        <color indexed="16"/>
        <rFont val="Tahoma"/>
        <family val="2"/>
      </rPr>
      <t xml:space="preserve"> Pleine propriété / nue-propriété avec réserve d'usufruit</t>
    </r>
  </si>
  <si>
    <t>Valeur de la pleine propriété:</t>
  </si>
  <si>
    <t>Choisissez la catégorie dont relève le bénéficiaire:</t>
  </si>
  <si>
    <t>Donations immobilières antérieures (de moins de 3 ans) entre les mêmes parties (enregistrées ou obligatoirement enregistrables):</t>
  </si>
  <si>
    <t>Droits de donation:</t>
  </si>
  <si>
    <t>Détails du calcul:</t>
  </si>
  <si>
    <t>TOTAL</t>
  </si>
  <si>
    <t>De</t>
  </si>
  <si>
    <t>à</t>
  </si>
  <si>
    <t>Tranche</t>
  </si>
  <si>
    <t>Impôt</t>
  </si>
  <si>
    <t>plus de</t>
  </si>
  <si>
    <t>Catégorie 2: autres</t>
  </si>
  <si>
    <t/>
  </si>
  <si>
    <t>Choisissez…</t>
  </si>
  <si>
    <t>Faites donc le calcul vous-même!</t>
  </si>
  <si>
    <t>Lefebvre Sarrut Belgium SA | Rue Haute 139 - Boite 6 | 1000 Bruxelles 
Adresse postale: Tiensesteenweg 306 | 3000 Louvain  | T 0800 39 067 | F 0800 39 068</t>
  </si>
  <si>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</si>
  <si>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</si>
  <si>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t>Mis à jour au 20.12.2023</t>
  </si>
  <si>
    <t>Catégorie 1: en ligne directe, entre conjoints ou entre cohabitants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</si>
</sst>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quot;€&quot;#,##0.00"/>
    <numFmt numFmtId="165" formatCode="0.0%"/>
    <numFmt numFmtId="166" formatCode="#,##0.00\ &quot;€&quot;"/>
  </numFmts>
  <fonts count="42" x14ac:knownFonts="1">
    <font>
      <sz val="9"/>
      <name val="Tahoma"/>
      <family val="2"/>
    </font>
    <font>
      <u/>
      <sz val="9"/>
      <name val="Tahoma"/>
      <family val="2"/>
    </font>
    <font>
      <u/>
      <sz val="14"/>
      <color indexed="55"/>
      <name val="Wingdings"/>
      <charset val="2"/>
    </font>
    <font>
      <sz val="9"/>
      <color indexed="8"/>
      <name val="Tahoma"/>
      <family val="2"/>
    </font>
    <font>
      <sz val="12"/>
      <color indexed="19"/>
      <name val="Wingdings 3"/>
      <family val="1"/>
      <charset val="2"/>
    </font>
    <font>
      <sz val="9"/>
      <color indexed="16"/>
      <name val="tahoma"/>
      <family val="2"/>
    </font>
    <font>
      <b/>
      <sz val="12"/>
      <color indexed="16"/>
      <name val="Tahoma"/>
      <family val="2"/>
    </font>
    <font>
      <b/>
      <sz val="12"/>
      <color indexed="14"/>
      <name val="Tahoma"/>
      <family val="2"/>
    </font>
    <font>
      <b/>
      <sz val="9"/>
      <color indexed="45"/>
      <name val="Tahoma"/>
      <family val="2"/>
    </font>
    <font>
      <b/>
      <u/>
      <sz val="9"/>
      <color indexed="45"/>
      <name val="Tahoma"/>
      <family val="2"/>
    </font>
    <font>
      <b/>
      <sz val="9"/>
      <color indexed="45"/>
      <name val="Wingdings 3"/>
      <family val="1"/>
      <charset val="2"/>
    </font>
    <font>
      <sz val="18"/>
      <color indexed="14"/>
      <name val="tahoma"/>
      <family val="2"/>
    </font>
    <font>
      <sz val="20"/>
      <color indexed="45"/>
      <name val="Wingdings 3"/>
      <family val="1"/>
      <charset val="2"/>
    </font>
    <font>
      <sz val="20"/>
      <color indexed="53"/>
      <name val="Wingdings 3"/>
      <family val="1"/>
      <charset val="2"/>
    </font>
    <font>
      <sz val="7"/>
      <color indexed="47"/>
      <name val="Small Fonts"/>
      <family val="2"/>
    </font>
    <font>
      <b/>
      <sz val="9"/>
      <color indexed="14"/>
      <name val="Wingdings 3"/>
      <family val="1"/>
      <charset val="2"/>
    </font>
    <font>
      <b/>
      <sz val="9"/>
      <color indexed="16"/>
      <name val="Tahoma"/>
      <family val="2"/>
    </font>
    <font>
      <sz val="9"/>
      <color theme="1"/>
      <name val="Tahoma"/>
      <family val="2"/>
    </font>
    <font>
      <sz val="11"/>
      <color theme="1"/>
      <name val="Calibri"/>
      <family val="2"/>
      <scheme val="minor"/>
    </font>
    <font>
      <b/>
      <sz val="9"/>
      <color theme="1"/>
      <name val="Tahoma"/>
      <family val="2"/>
    </font>
    <font>
      <b/>
      <sz val="10"/>
      <color theme="0"/>
      <name val="Tahoma"/>
      <family val="2"/>
    </font>
    <font>
      <b/>
      <sz val="10"/>
      <color theme="1"/>
      <name val="Tahoma"/>
      <family val="2"/>
    </font>
    <font>
      <sz val="8"/>
      <color theme="1"/>
      <name val="Tahoma"/>
      <family val="2"/>
    </font>
    <font>
      <sz val="20"/>
      <color indexed="47"/>
      <name val="Webdings"/>
      <family val="1"/>
      <charset val="2"/>
    </font>
    <font>
      <b/>
      <u/>
      <sz val="8"/>
      <color indexed="47"/>
      <name val="Tahoma"/>
      <family val="2"/>
    </font>
    <font>
      <sz val="8"/>
      <color indexed="47"/>
      <name val="tahoma"/>
      <family val="2"/>
    </font>
    <font>
      <b/>
      <sz val="9"/>
      <color rgb="FFFF0000"/>
      <name val="Tahoma"/>
      <family val="2"/>
    </font>
    <font>
      <b/>
      <u/>
      <sz val="9"/>
      <name val="Tahoma"/>
      <family val="2"/>
    </font>
    <font>
      <sz val="14"/>
      <color theme="0"/>
      <name val="Webdings"/>
      <family val="1"/>
      <charset val="2"/>
    </font>
    <font>
      <b/>
      <sz val="8"/>
      <color indexed="47"/>
      <name val="tahoma"/>
      <family val="2"/>
    </font>
    <font>
      <b/>
      <u/>
      <sz val="8"/>
      <color indexed="8"/>
      <name val="Tahoma"/>
      <family val="2"/>
    </font>
    <font>
      <sz val="8"/>
      <color indexed="8"/>
      <name val="Tahoma"/>
      <family val="2"/>
    </font>
    <font>
      <sz val="9"/>
      <name val="Tahoma"/>
      <family val="2"/>
    </font>
    <font>
      <b/>
      <sz val="8"/>
      <color rgb="FF660066"/>
      <name val="Tahoma"/>
      <family val="2"/>
    </font>
    <font>
      <b/>
      <sz val="12"/>
      <color rgb="FF00008F"/>
      <name val="Tahoma"/>
      <family val="2"/>
    </font>
    <font>
      <u/>
      <sz val="10"/>
      <color indexed="12"/>
      <name val="Arial"/>
      <family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b/>
      <sz val="8"/>
      <color rgb="FF002060"/>
      <name val="Wingdings 3"/>
      <family val="1"/>
      <charset val="2"/>
    </font>
    <font>
      <b/>
      <sz val="8"/>
      <color indexed="8"/>
      <name val="Tahoma"/>
      <family val="2"/>
    </font>
  </fonts>
  <fills count="16">
    <fill>
      <patternFill patternType="none"/>
    </fill>
    <fill>
      <patternFill patternType="gray125"/>
    </fill>
    <fill>
      <patternFill patternType="solid">
        <fgColor indexed="45"/>
        <bgColor indexed="64"/>
      </patternFill>
    </fill>
    <fill>
      <patternFill patternType="lightGray">
        <fgColor indexed="19"/>
        <bgColor indexed="8"/>
      </patternFill>
    </fill>
    <fill>
      <patternFill patternType="solid">
        <fgColor indexed="16"/>
        <bgColor indexed="64"/>
      </patternFill>
    </fill>
    <fill>
      <patternFill patternType="mediumGray">
        <fgColor indexed="8"/>
        <bgColor indexed="16"/>
      </patternFill>
    </fill>
    <fill>
      <patternFill patternType="solid">
        <fgColor indexed="8"/>
        <bgColor indexed="64"/>
      </patternFill>
    </fill>
    <fill>
      <patternFill patternType="solid">
        <fgColor indexed="47"/>
        <bgColor indexed="64"/>
      </patternFill>
    </fill>
    <fill>
      <patternFill patternType="solid">
        <fgColor indexed="14"/>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16"/>
        <bgColor indexed="51"/>
      </patternFill>
    </fill>
    <fill>
      <patternFill patternType="solid">
        <fgColor theme="0" tint="-4.9989318521683403E-2"/>
        <bgColor indexed="21"/>
      </patternFill>
    </fill>
    <fill>
      <patternFill patternType="solid">
        <fgColor theme="0" tint="-4.9989318521683403E-2"/>
        <bgColor indexed="8"/>
      </patternFill>
    </fill>
  </fills>
  <borders count="12">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theme="0"/>
      </bottom>
      <diagonal/>
    </border>
    <border>
      <left/>
      <right style="thin">
        <color theme="0"/>
      </right>
      <top/>
      <bottom style="thin">
        <color indexed="64"/>
      </bottom>
      <diagonal/>
    </border>
    <border>
      <left/>
      <right/>
      <top/>
      <bottom style="thin">
        <color indexed="64"/>
      </bottom>
      <diagonal/>
    </border>
  </borders>
  <cellStyleXfs count="7">
    <xf numFmtId="0" fontId="0" fillId="0" borderId="0"/>
    <xf numFmtId="43" fontId="18" fillId="0" borderId="0" applyFont="0" applyFill="0" applyBorder="0" applyAlignment="0" applyProtection="0"/>
    <xf numFmtId="0" fontId="2" fillId="2" borderId="1" applyNumberFormat="0" applyFont="0" applyFill="0" applyBorder="0" applyAlignment="0" applyProtection="0">
      <alignment horizontal="center" vertical="center"/>
      <protection hidden="1"/>
    </xf>
    <xf numFmtId="0" fontId="18" fillId="0" borderId="0"/>
    <xf numFmtId="9" fontId="18" fillId="0" borderId="0" applyFont="0" applyFill="0" applyBorder="0" applyAlignment="0" applyProtection="0"/>
    <xf numFmtId="0" fontId="3" fillId="0" borderId="0">
      <alignment vertical="center"/>
    </xf>
    <xf numFmtId="0" fontId="35" fillId="0" borderId="0" applyNumberFormat="0" applyFont="0" applyFill="0" applyBorder="0" applyAlignment="0" applyProtection="0">
      <alignment vertical="top"/>
      <protection locked="0"/>
    </xf>
  </cellStyleXfs>
  <cellXfs count="53">
    <xf numFmtId="0" fontId="0" fillId="0" borderId="0" xfId="0"/>
    <xf numFmtId="0" fontId="11" fillId="0" borderId="0" xfId="0" applyFont="1" applyAlignment="1" applyProtection="1">
      <alignment horizontal="left" vertical="center" indent="2"/>
      <protection hidden="1"/>
    </xf>
    <xf numFmtId="0" fontId="3" fillId="0" borderId="0" xfId="0" applyFont="1" applyProtection="1">
      <protection hidden="1"/>
    </xf>
    <xf numFmtId="0" fontId="5" fillId="3" borderId="0" xfId="0" applyFont="1" applyFill="1" applyAlignment="1">
      <alignment vertical="center"/>
    </xf>
    <xf numFmtId="0" fontId="0" fillId="6" borderId="0" xfId="0" applyFill="1" applyAlignment="1">
      <alignment vertical="center"/>
    </xf>
    <xf numFmtId="0" fontId="0" fillId="0" borderId="0" xfId="0" applyAlignment="1">
      <alignment vertical="center"/>
    </xf>
    <xf numFmtId="0" fontId="6" fillId="0" borderId="0" xfId="0" applyFont="1" applyAlignment="1">
      <alignment horizontal="left" vertical="top" indent="3"/>
    </xf>
    <xf numFmtId="0" fontId="7" fillId="0" borderId="0" xfId="0" applyFont="1" applyAlignment="1">
      <alignment horizontal="left" vertical="top" indent="3"/>
    </xf>
    <xf numFmtId="0" fontId="7" fillId="0" borderId="0" xfId="0" applyFont="1" applyAlignment="1">
      <alignment vertical="top"/>
    </xf>
    <xf numFmtId="0" fontId="4" fillId="0" borderId="0" xfId="0" applyFont="1" applyAlignment="1">
      <alignment vertical="top"/>
    </xf>
    <xf numFmtId="0" fontId="1" fillId="0" borderId="0" xfId="0" applyFont="1" applyAlignment="1">
      <alignment vertical="center"/>
    </xf>
    <xf numFmtId="0" fontId="13" fillId="5" borderId="2" xfId="0" applyFont="1" applyFill="1" applyBorder="1" applyAlignment="1" applyProtection="1">
      <alignment horizontal="center" vertical="center"/>
      <protection hidden="1"/>
    </xf>
    <xf numFmtId="0" fontId="0" fillId="7" borderId="0" xfId="0" applyFill="1" applyAlignment="1" applyProtection="1">
      <alignment vertical="center"/>
      <protection hidden="1"/>
    </xf>
    <xf numFmtId="0" fontId="14" fillId="7" borderId="0" xfId="0" applyFont="1" applyFill="1" applyAlignment="1" applyProtection="1">
      <alignment vertical="center"/>
      <protection hidden="1"/>
    </xf>
    <xf numFmtId="0" fontId="15" fillId="0" borderId="0" xfId="0" applyFont="1" applyAlignment="1" applyProtection="1">
      <alignment vertical="center"/>
      <protection hidden="1"/>
    </xf>
    <xf numFmtId="0" fontId="18" fillId="0" borderId="0" xfId="3" applyAlignment="1">
      <alignment vertical="center"/>
    </xf>
    <xf numFmtId="0" fontId="14" fillId="7" borderId="0" xfId="0" applyFont="1" applyFill="1" applyAlignment="1" applyProtection="1">
      <alignment horizontal="left" vertical="center" indent="2"/>
      <protection hidden="1"/>
    </xf>
    <xf numFmtId="9" fontId="0" fillId="0" borderId="0" xfId="0" applyNumberFormat="1"/>
    <xf numFmtId="0" fontId="18" fillId="0" borderId="0" xfId="3" applyAlignment="1" applyProtection="1">
      <alignment vertical="center"/>
      <protection hidden="1"/>
    </xf>
    <xf numFmtId="0" fontId="17" fillId="0" borderId="0" xfId="3" applyFont="1" applyAlignment="1" applyProtection="1">
      <alignment horizontal="left" vertical="center" indent="1"/>
      <protection hidden="1"/>
    </xf>
    <xf numFmtId="0" fontId="17" fillId="0" borderId="0" xfId="3" applyFont="1" applyAlignment="1" applyProtection="1">
      <alignment vertical="center"/>
      <protection hidden="1"/>
    </xf>
    <xf numFmtId="0" fontId="19" fillId="10" borderId="6" xfId="3" applyFont="1" applyFill="1" applyBorder="1" applyAlignment="1" applyProtection="1">
      <alignment horizontal="center" vertical="center"/>
      <protection hidden="1"/>
    </xf>
    <xf numFmtId="164" fontId="17" fillId="11" borderId="8" xfId="3" applyNumberFormat="1" applyFont="1" applyFill="1" applyBorder="1" applyAlignment="1" applyProtection="1">
      <alignment horizontal="center" vertical="center"/>
      <protection hidden="1"/>
    </xf>
    <xf numFmtId="165" fontId="17" fillId="11" borderId="8" xfId="4" applyNumberFormat="1" applyFont="1" applyFill="1" applyBorder="1" applyAlignment="1" applyProtection="1">
      <alignment horizontal="center" vertical="center"/>
      <protection hidden="1"/>
    </xf>
    <xf numFmtId="0" fontId="19" fillId="10" borderId="7" xfId="3" applyFont="1" applyFill="1" applyBorder="1" applyAlignment="1" applyProtection="1">
      <alignment horizontal="center" vertical="center"/>
      <protection hidden="1"/>
    </xf>
    <xf numFmtId="0" fontId="19" fillId="10" borderId="7" xfId="3" applyFont="1" applyFill="1" applyBorder="1" applyAlignment="1" applyProtection="1">
      <alignment vertical="center"/>
      <protection hidden="1"/>
    </xf>
    <xf numFmtId="49" fontId="0" fillId="0" borderId="0" xfId="0" applyNumberFormat="1"/>
    <xf numFmtId="0" fontId="18" fillId="9" borderId="0" xfId="3" applyFill="1" applyAlignment="1">
      <alignment vertical="center"/>
    </xf>
    <xf numFmtId="0" fontId="18" fillId="9" borderId="0" xfId="3" applyFill="1" applyAlignment="1" applyProtection="1">
      <alignment vertical="center"/>
      <protection hidden="1"/>
    </xf>
    <xf numFmtId="0" fontId="22" fillId="0" borderId="0" xfId="3" applyFont="1" applyAlignment="1">
      <alignment horizontal="left" vertical="center" indent="2"/>
    </xf>
    <xf numFmtId="0" fontId="12" fillId="4" borderId="3" xfId="2" applyFont="1" applyFill="1" applyBorder="1" applyAlignment="1" applyProtection="1">
      <alignment horizontal="center" vertical="center"/>
      <protection hidden="1"/>
    </xf>
    <xf numFmtId="0" fontId="13" fillId="5" borderId="4" xfId="0" applyFont="1" applyFill="1" applyBorder="1" applyAlignment="1" applyProtection="1">
      <alignment horizontal="center" vertical="center"/>
      <protection hidden="1"/>
    </xf>
    <xf numFmtId="0" fontId="23" fillId="13" borderId="0" xfId="0" applyFont="1" applyFill="1" applyAlignment="1" applyProtection="1">
      <alignment horizontal="center" vertical="center"/>
      <protection hidden="1"/>
    </xf>
    <xf numFmtId="0" fontId="0" fillId="12" borderId="0" xfId="0" applyFill="1" applyProtection="1">
      <protection locked="0"/>
    </xf>
    <xf numFmtId="0" fontId="18" fillId="0" borderId="11" xfId="3" applyBorder="1" applyAlignment="1" applyProtection="1">
      <alignment vertical="center"/>
      <protection hidden="1"/>
    </xf>
    <xf numFmtId="0" fontId="18" fillId="0" borderId="10" xfId="3" applyBorder="1" applyAlignment="1" applyProtection="1">
      <alignment vertical="center"/>
      <protection hidden="1"/>
    </xf>
    <xf numFmtId="0" fontId="0" fillId="0" borderId="0" xfId="0" applyProtection="1">
      <protection locked="0"/>
    </xf>
    <xf numFmtId="0" fontId="28" fillId="9" borderId="0" xfId="2" applyFont="1" applyFill="1" applyBorder="1" applyAlignment="1" applyProtection="1">
      <alignment horizontal="center" vertical="center" wrapText="1"/>
      <protection hidden="1"/>
    </xf>
    <xf numFmtId="166" fontId="21" fillId="0" borderId="5" xfId="3" applyNumberFormat="1" applyFont="1" applyBorder="1" applyAlignment="1" applyProtection="1">
      <alignment vertical="center"/>
      <protection hidden="1"/>
    </xf>
    <xf numFmtId="166" fontId="20" fillId="9" borderId="5" xfId="3" applyNumberFormat="1" applyFont="1" applyFill="1" applyBorder="1" applyAlignment="1" applyProtection="1">
      <alignment vertical="center"/>
      <protection locked="0"/>
    </xf>
    <xf numFmtId="166" fontId="17" fillId="11" borderId="8" xfId="1" applyNumberFormat="1" applyFont="1" applyFill="1" applyBorder="1" applyAlignment="1" applyProtection="1">
      <alignment horizontal="center" vertical="center"/>
      <protection hidden="1"/>
    </xf>
    <xf numFmtId="166" fontId="19" fillId="10" borderId="7" xfId="3" applyNumberFormat="1" applyFont="1" applyFill="1" applyBorder="1" applyAlignment="1" applyProtection="1">
      <alignment horizontal="center" vertical="center"/>
      <protection hidden="1"/>
    </xf>
    <xf numFmtId="166" fontId="17" fillId="11" borderId="8" xfId="3" applyNumberFormat="1" applyFont="1" applyFill="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26" fillId="0" borderId="0" xfId="0" applyFont="1" applyAlignment="1">
      <alignment horizontal="right"/>
    </xf>
    <xf numFmtId="0" fontId="34" fillId="0" borderId="0" xfId="5" applyFont="1" applyAlignment="1">
      <alignment vertical="top"/>
    </xf>
    <xf numFmtId="0" fontId="3" fillId="0" borderId="0" xfId="5">
      <alignment vertical="center"/>
    </xf>
    <xf numFmtId="0" fontId="32" fillId="14" borderId="0" xfId="0" applyFont="1" applyFill="1" applyAlignment="1">
      <alignment vertical="center"/>
    </xf>
    <xf numFmtId="0" fontId="10" fillId="8" borderId="0" xfId="6" applyFont="1" applyFill="1" applyAlignment="1" applyProtection="1">
      <alignment horizontal="left" vertical="center" indent="1"/>
    </xf>
    <xf numFmtId="0" fontId="36" fillId="14" borderId="0" xfId="6" applyFont="1" applyFill="1" applyBorder="1" applyAlignment="1" applyProtection="1">
      <alignment horizontal="left" vertical="center" wrapText="1"/>
    </xf>
    <xf numFmtId="0" fontId="37" fillId="15" borderId="0" xfId="0" applyFont="1" applyFill="1" applyAlignment="1">
      <alignment horizontal="left" vertical="center" indent="1"/>
    </xf>
    <xf numFmtId="0" fontId="40" fillId="15" borderId="0" xfId="0" applyFont="1" applyFill="1" applyAlignment="1">
      <alignment horizontal="left" vertical="center" indent="1"/>
    </xf>
    <xf numFmtId="0" fontId="27" fillId="0" borderId="9" xfId="3" applyFont="1" applyBorder="1" applyAlignment="1" applyProtection="1">
      <alignment horizontal="center" vertical="center" wrapText="1"/>
      <protection hidden="1"/>
    </xf>
  </cellXfs>
  <cellStyles count="7">
    <cellStyle name="Comma 2" xfId="1" xr:uid="{00000000-0005-0000-0000-000000000000}"/>
    <cellStyle name="Hyperlink" xfId="2" builtinId="8"/>
    <cellStyle name="Hyperlink 2" xfId="6" xr:uid="{0010BBC4-06E5-4EBB-93B3-1189F159FD59}"/>
    <cellStyle name="Normal" xfId="0" builtinId="0"/>
    <cellStyle name="Normal 2" xfId="3" xr:uid="{00000000-0005-0000-0000-000004000000}"/>
    <cellStyle name="Normal 2 2" xfId="5" xr:uid="{CD751B02-AD3C-4187-B495-692DCC0E42D5}"/>
    <cellStyle name="Percent 2" xfId="4" xr:uid="{00000000-0005-0000-0000-000005000000}"/>
  </cellStyles>
  <dxfs count="1">
    <dxf>
      <font>
        <b val="0"/>
        <i/>
        <strike val="0"/>
        <u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2" fmlaLink="calc!$A$3" fmlaRange="calc!$B$4:$B$6"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2" name="Rectangle 1" descr="50%">
          <a:extLst>
            <a:ext uri="{FF2B5EF4-FFF2-40B4-BE49-F238E27FC236}">
              <a16:creationId xmlns:a16="http://schemas.microsoft.com/office/drawing/2014/main" id="{00000000-0008-0000-0000-000002000000}"/>
            </a:ext>
          </a:extLst>
        </xdr:cNvPr>
        <xdr:cNvSpPr>
          <a:spLocks noChangeArrowheads="1"/>
        </xdr:cNvSpPr>
      </xdr:nvSpPr>
      <xdr:spPr bwMode="auto">
        <a:xfrm>
          <a:off x="381000" y="247650"/>
          <a:ext cx="6838950" cy="721995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prstShdw>
        </a:effectLst>
        <a:extLst>
          <a:ext uri="{909E8E84-426E-40DD-AFC4-6F175D3DCCD1}">
            <a14:hiddenFill xmlns:a14="http://schemas.microsoft.com/office/drawing/2010/main">
              <a:pattFill prst="pct50">
                <a:fgClr>
                  <a:srgbClr xmlns:mc="http://schemas.openxmlformats.org/markup-compatibility/2006" val="E6E6E6" mc:Ignorable="a14" a14:legacySpreadsheetColorIndex="8"/>
                </a:fgClr>
                <a:bgClr>
                  <a:srgbClr val="FFFFFF"/>
                </a:bgClr>
              </a:pattFill>
            </a14:hiddenFill>
          </a:ext>
        </a:extLst>
      </xdr:spPr>
    </xdr:sp>
    <xdr:clientData fPrintsWithSheet="0"/>
  </xdr:twoCellAnchor>
  <xdr:twoCellAnchor>
    <xdr:from>
      <xdr:col>2</xdr:col>
      <xdr:colOff>0</xdr:colOff>
      <xdr:row>6</xdr:row>
      <xdr:rowOff>0</xdr:rowOff>
    </xdr:from>
    <xdr:to>
      <xdr:col>18</xdr:col>
      <xdr:colOff>0</xdr:colOff>
      <xdr:row>11</xdr:row>
      <xdr:rowOff>0</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561975" y="2762250"/>
          <a:ext cx="6477000" cy="123825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rtl="0"/>
          <a:r>
            <a:rPr lang="nl-BE" sz="1200" b="0" i="0" u="none" strike="noStrike" baseline="0">
              <a:solidFill>
                <a:srgbClr val="000000"/>
              </a:solidFill>
              <a:latin typeface="Tahoma"/>
              <a:ea typeface="+mn-ea"/>
              <a:cs typeface="Tahoma"/>
            </a:rPr>
            <a:t>Les droits de donation sur les biens immobiliers sont "progressifs". Au plus la valeur de l'immeuble est élevée, au plus les droits le sont aussi. Par contre, pour les biens mobiliers, le taux applicable en matière de droits de donation est fixe, quelle que soit la somme ou la valeur des biens donnés. En Région bruxelloise, les droits de donation sur les biens immobiliers sont généralement moins élevés que les droits de succession. </a:t>
          </a:r>
          <a:endParaRPr lang="en-GB" sz="1200" b="0" i="0" u="none" strike="noStrike" baseline="0">
            <a:solidFill>
              <a:srgbClr val="000000"/>
            </a:solidFill>
            <a:latin typeface="Tahoma"/>
            <a:ea typeface="+mn-ea"/>
            <a:cs typeface="Tahoma"/>
          </a:endParaRPr>
        </a:p>
        <a:p>
          <a:pPr algn="l" rtl="0">
            <a:defRPr sz="1000"/>
          </a:pPr>
          <a:endParaRPr lang="en-GB" sz="1200" b="0" i="0" u="none" strike="noStrike" baseline="0">
            <a:solidFill>
              <a:srgbClr val="000000"/>
            </a:solidFill>
            <a:latin typeface="Tahoma"/>
            <a:cs typeface="Tahoma"/>
          </a:endParaRPr>
        </a:p>
        <a:p>
          <a:pPr algn="l" rtl="0">
            <a:lnSpc>
              <a:spcPts val="1000"/>
            </a:lnSpc>
            <a:defRPr sz="1000"/>
          </a:pPr>
          <a:endParaRPr lang="en-GB"/>
        </a:p>
      </xdr:txBody>
    </xdr:sp>
    <xdr:clientData/>
  </xdr:twoCellAnchor>
  <xdr:twoCellAnchor>
    <xdr:from>
      <xdr:col>15</xdr:col>
      <xdr:colOff>0</xdr:colOff>
      <xdr:row>17</xdr:row>
      <xdr:rowOff>0</xdr:rowOff>
    </xdr:from>
    <xdr:to>
      <xdr:col>17</xdr:col>
      <xdr:colOff>0</xdr:colOff>
      <xdr:row>18</xdr:row>
      <xdr:rowOff>0</xdr:rowOff>
    </xdr:to>
    <xdr:grpSp>
      <xdr:nvGrpSpPr>
        <xdr:cNvPr id="4" name="Group 9">
          <a:extLst>
            <a:ext uri="{FF2B5EF4-FFF2-40B4-BE49-F238E27FC236}">
              <a16:creationId xmlns:a16="http://schemas.microsoft.com/office/drawing/2014/main" id="{00000000-0008-0000-0000-000004000000}"/>
            </a:ext>
          </a:extLst>
        </xdr:cNvPr>
        <xdr:cNvGrpSpPr>
          <a:grpSpLocks/>
        </xdr:cNvGrpSpPr>
      </xdr:nvGrpSpPr>
      <xdr:grpSpPr bwMode="auto">
        <a:xfrm>
          <a:off x="5067300" y="5547360"/>
          <a:ext cx="891540" cy="251460"/>
          <a:chOff x="878" y="692"/>
          <a:chExt cx="40" cy="52"/>
        </a:xfrm>
      </xdr:grpSpPr>
      <xdr:sp macro="" textlink="">
        <xdr:nvSpPr>
          <xdr:cNvPr id="5" name="Line 10">
            <a:extLst>
              <a:ext uri="{FF2B5EF4-FFF2-40B4-BE49-F238E27FC236}">
                <a16:creationId xmlns:a16="http://schemas.microsoft.com/office/drawing/2014/main" id="{00000000-0008-0000-0000-000005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6" name="Line 11">
            <a:extLst>
              <a:ext uri="{FF2B5EF4-FFF2-40B4-BE49-F238E27FC236}">
                <a16:creationId xmlns:a16="http://schemas.microsoft.com/office/drawing/2014/main" id="{00000000-0008-0000-0000-000006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7" name="Line 12">
            <a:extLst>
              <a:ext uri="{FF2B5EF4-FFF2-40B4-BE49-F238E27FC236}">
                <a16:creationId xmlns:a16="http://schemas.microsoft.com/office/drawing/2014/main" id="{00000000-0008-0000-0000-000007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8" name="Line 13">
            <a:extLst>
              <a:ext uri="{FF2B5EF4-FFF2-40B4-BE49-F238E27FC236}">
                <a16:creationId xmlns:a16="http://schemas.microsoft.com/office/drawing/2014/main" id="{00000000-0008-0000-0000-000008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oneCellAnchor>
    <xdr:from>
      <xdr:col>2</xdr:col>
      <xdr:colOff>8043</xdr:colOff>
      <xdr:row>12</xdr:row>
      <xdr:rowOff>3596</xdr:rowOff>
    </xdr:from>
    <xdr:ext cx="155364" cy="221407"/>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570018" y="4251746"/>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xdr:from>
      <xdr:col>2</xdr:col>
      <xdr:colOff>0</xdr:colOff>
      <xdr:row>13</xdr:row>
      <xdr:rowOff>0</xdr:rowOff>
    </xdr:from>
    <xdr:to>
      <xdr:col>18</xdr:col>
      <xdr:colOff>0</xdr:colOff>
      <xdr:row>17</xdr:row>
      <xdr:rowOff>0</xdr:rowOff>
    </xdr:to>
    <xdr:sp macro="" textlink="">
      <xdr:nvSpPr>
        <xdr:cNvPr id="10" name="Text Box 26">
          <a:extLst>
            <a:ext uri="{FF2B5EF4-FFF2-40B4-BE49-F238E27FC236}">
              <a16:creationId xmlns:a16="http://schemas.microsoft.com/office/drawing/2014/main" id="{00000000-0008-0000-0000-00000A000000}"/>
            </a:ext>
          </a:extLst>
        </xdr:cNvPr>
        <xdr:cNvSpPr txBox="1">
          <a:spLocks noChangeArrowheads="1"/>
        </xdr:cNvSpPr>
      </xdr:nvSpPr>
      <xdr:spPr bwMode="auto">
        <a:xfrm>
          <a:off x="561975" y="4495800"/>
          <a:ext cx="6477000" cy="99060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rtl="0"/>
          <a:r>
            <a:rPr lang="nl-BE" sz="1200" b="0" i="0" u="none" strike="noStrike" baseline="0">
              <a:solidFill>
                <a:srgbClr val="000000"/>
              </a:solidFill>
              <a:latin typeface="Tahoma"/>
              <a:ea typeface="+mn-ea"/>
              <a:cs typeface="Tahoma"/>
            </a:rPr>
            <a:t>Utilisez cet outil de calcul pour calculer vous-même le montant des droits de donation dus pour chaque bénéficiaire sur (sa part de) l'immeuble que vous donnez. </a:t>
          </a:r>
          <a:endParaRPr lang="en-GB" sz="1200" b="0" i="0" u="none" strike="noStrike" baseline="0">
            <a:solidFill>
              <a:srgbClr val="000000"/>
            </a:solidFill>
            <a:latin typeface="Tahoma"/>
            <a:ea typeface="+mn-ea"/>
            <a:cs typeface="Tahoma"/>
          </a:endParaRPr>
        </a:p>
        <a:p>
          <a:pPr algn="l" rtl="0">
            <a:defRPr sz="1000"/>
          </a:pPr>
          <a:endParaRPr lang="en-GB"/>
        </a:p>
      </xdr:txBody>
    </xdr:sp>
    <xdr:clientData/>
  </xdr:twoCellAnchor>
  <xdr:twoCellAnchor>
    <xdr:from>
      <xdr:col>15</xdr:col>
      <xdr:colOff>0</xdr:colOff>
      <xdr:row>17</xdr:row>
      <xdr:rowOff>0</xdr:rowOff>
    </xdr:from>
    <xdr:to>
      <xdr:col>17</xdr:col>
      <xdr:colOff>0</xdr:colOff>
      <xdr:row>18</xdr:row>
      <xdr:rowOff>0</xdr:rowOff>
    </xdr:to>
    <xdr:grpSp>
      <xdr:nvGrpSpPr>
        <xdr:cNvPr id="11" name="Group 5">
          <a:extLst>
            <a:ext uri="{FF2B5EF4-FFF2-40B4-BE49-F238E27FC236}">
              <a16:creationId xmlns:a16="http://schemas.microsoft.com/office/drawing/2014/main" id="{00000000-0008-0000-0000-00000B000000}"/>
            </a:ext>
          </a:extLst>
        </xdr:cNvPr>
        <xdr:cNvGrpSpPr>
          <a:grpSpLocks/>
        </xdr:cNvGrpSpPr>
      </xdr:nvGrpSpPr>
      <xdr:grpSpPr bwMode="auto">
        <a:xfrm>
          <a:off x="5067300" y="5547360"/>
          <a:ext cx="891540" cy="251460"/>
          <a:chOff x="878" y="692"/>
          <a:chExt cx="40" cy="52"/>
        </a:xfrm>
      </xdr:grpSpPr>
      <xdr:sp macro="" textlink="">
        <xdr:nvSpPr>
          <xdr:cNvPr id="12" name="Line 6">
            <a:extLst>
              <a:ext uri="{FF2B5EF4-FFF2-40B4-BE49-F238E27FC236}">
                <a16:creationId xmlns:a16="http://schemas.microsoft.com/office/drawing/2014/main" id="{00000000-0008-0000-0000-00000C000000}"/>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000-00000D000000}"/>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000-00000E000000}"/>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000-00000F000000}"/>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editAs="oneCell">
    <xdr:from>
      <xdr:col>2</xdr:col>
      <xdr:colOff>0</xdr:colOff>
      <xdr:row>2</xdr:row>
      <xdr:rowOff>0</xdr:rowOff>
    </xdr:from>
    <xdr:to>
      <xdr:col>18</xdr:col>
      <xdr:colOff>1911</xdr:colOff>
      <xdr:row>3</xdr:row>
      <xdr:rowOff>47429</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561975" y="495300"/>
          <a:ext cx="6478911" cy="1571429"/>
        </a:xfrm>
        <a:prstGeom prst="rect">
          <a:avLst/>
        </a:prstGeom>
      </xdr:spPr>
    </xdr:pic>
    <xdr:clientData/>
  </xdr:twoCellAnchor>
  <xdr:oneCellAnchor>
    <xdr:from>
      <xdr:col>2</xdr:col>
      <xdr:colOff>0</xdr:colOff>
      <xdr:row>5</xdr:row>
      <xdr:rowOff>0</xdr:rowOff>
    </xdr:from>
    <xdr:ext cx="182457" cy="221407"/>
    <xdr:sp macro="" textlink="">
      <xdr:nvSpPr>
        <xdr:cNvPr id="17" name="Text Box 25">
          <a:extLst>
            <a:ext uri="{FF2B5EF4-FFF2-40B4-BE49-F238E27FC236}">
              <a16:creationId xmlns:a16="http://schemas.microsoft.com/office/drawing/2014/main" id="{00000000-0008-0000-0000-000011000000}"/>
            </a:ext>
          </a:extLst>
        </xdr:cNvPr>
        <xdr:cNvSpPr txBox="1">
          <a:spLocks noChangeArrowheads="1"/>
        </xdr:cNvSpPr>
      </xdr:nvSpPr>
      <xdr:spPr bwMode="auto">
        <a:xfrm>
          <a:off x="561975" y="2514600"/>
          <a:ext cx="182457" cy="221407"/>
        </a:xfrm>
        <a:prstGeom prst="rect">
          <a:avLst/>
        </a:prstGeom>
        <a:solidFill>
          <a:srgbClr val="00008F"/>
        </a:solidFill>
        <a:ln>
          <a:noFill/>
        </a:ln>
        <a:effectLst>
          <a:prstShdw prst="shdw17" dist="17961" dir="2700000">
            <a:srgbClr xmlns:mc="http://schemas.openxmlformats.org/markup-compatibility/2006" xmlns:a14="http://schemas.microsoft.com/office/drawing/2010/main" val="2A2A2A" mc:Ignorable="a14" a14:legacySpreadsheetColorIndex="21">
              <a:gamma/>
              <a:shade val="60000"/>
              <a:invGamma/>
            </a:srgbClr>
          </a:prstShdw>
        </a:effectLst>
      </xdr:spPr>
      <xdr:txBody>
        <a:bodyPr wrap="squar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xdr:from>
      <xdr:col>16</xdr:col>
      <xdr:colOff>476250</xdr:colOff>
      <xdr:row>22</xdr:row>
      <xdr:rowOff>0</xdr:rowOff>
    </xdr:from>
    <xdr:to>
      <xdr:col>17</xdr:col>
      <xdr:colOff>0</xdr:colOff>
      <xdr:row>22</xdr:row>
      <xdr:rowOff>66675</xdr:rowOff>
    </xdr:to>
    <xdr:sp macro="" textlink="">
      <xdr:nvSpPr>
        <xdr:cNvPr id="18" name="Rectangle 29">
          <a:extLst>
            <a:ext uri="{FF2B5EF4-FFF2-40B4-BE49-F238E27FC236}">
              <a16:creationId xmlns:a16="http://schemas.microsoft.com/office/drawing/2014/main" id="{00000000-0008-0000-0000-000012000000}"/>
            </a:ext>
          </a:extLst>
        </xdr:cNvPr>
        <xdr:cNvSpPr>
          <a:spLocks noChangeArrowheads="1"/>
        </xdr:cNvSpPr>
      </xdr:nvSpPr>
      <xdr:spPr bwMode="auto">
        <a:xfrm>
          <a:off x="6372225" y="6724650"/>
          <a:ext cx="114300" cy="66675"/>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sp>
    <xdr:clientData/>
  </xdr:twoCellAnchor>
  <xdr:twoCellAnchor>
    <xdr:from>
      <xdr:col>16</xdr:col>
      <xdr:colOff>476250</xdr:colOff>
      <xdr:row>22</xdr:row>
      <xdr:rowOff>0</xdr:rowOff>
    </xdr:from>
    <xdr:to>
      <xdr:col>17</xdr:col>
      <xdr:colOff>0</xdr:colOff>
      <xdr:row>22</xdr:row>
      <xdr:rowOff>66675</xdr:rowOff>
    </xdr:to>
    <xdr:sp macro="" textlink="">
      <xdr:nvSpPr>
        <xdr:cNvPr id="19" name="Rectangle 29">
          <a:extLst>
            <a:ext uri="{FF2B5EF4-FFF2-40B4-BE49-F238E27FC236}">
              <a16:creationId xmlns:a16="http://schemas.microsoft.com/office/drawing/2014/main" id="{00000000-0008-0000-0000-000013000000}"/>
            </a:ext>
          </a:extLst>
        </xdr:cNvPr>
        <xdr:cNvSpPr>
          <a:spLocks noChangeArrowheads="1"/>
        </xdr:cNvSpPr>
      </xdr:nvSpPr>
      <xdr:spPr bwMode="auto">
        <a:xfrm>
          <a:off x="6372225" y="6724650"/>
          <a:ext cx="114300" cy="66675"/>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sp>
    <xdr:clientData/>
  </xdr:twoCellAnchor>
  <xdr:twoCellAnchor>
    <xdr:from>
      <xdr:col>16</xdr:col>
      <xdr:colOff>476250</xdr:colOff>
      <xdr:row>22</xdr:row>
      <xdr:rowOff>0</xdr:rowOff>
    </xdr:from>
    <xdr:to>
      <xdr:col>17</xdr:col>
      <xdr:colOff>0</xdr:colOff>
      <xdr:row>22</xdr:row>
      <xdr:rowOff>66675</xdr:rowOff>
    </xdr:to>
    <xdr:sp macro="" textlink="">
      <xdr:nvSpPr>
        <xdr:cNvPr id="20" name="Rectangle 29">
          <a:extLst>
            <a:ext uri="{FF2B5EF4-FFF2-40B4-BE49-F238E27FC236}">
              <a16:creationId xmlns:a16="http://schemas.microsoft.com/office/drawing/2014/main" id="{00000000-0008-0000-0000-000014000000}"/>
            </a:ext>
          </a:extLst>
        </xdr:cNvPr>
        <xdr:cNvSpPr>
          <a:spLocks noChangeArrowheads="1"/>
        </xdr:cNvSpPr>
      </xdr:nvSpPr>
      <xdr:spPr bwMode="auto">
        <a:xfrm>
          <a:off x="6372225" y="6724650"/>
          <a:ext cx="114300" cy="66675"/>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sp>
    <xdr:clientData/>
  </xdr:twoCellAnchor>
  <xdr:twoCellAnchor>
    <xdr:from>
      <xdr:col>17</xdr:col>
      <xdr:colOff>0</xdr:colOff>
      <xdr:row>22</xdr:row>
      <xdr:rowOff>0</xdr:rowOff>
    </xdr:from>
    <xdr:to>
      <xdr:col>17</xdr:col>
      <xdr:colOff>75942</xdr:colOff>
      <xdr:row>24</xdr:row>
      <xdr:rowOff>0</xdr:rowOff>
    </xdr:to>
    <xdr:sp macro="" textlink="">
      <xdr:nvSpPr>
        <xdr:cNvPr id="21" name="Rectangle 29">
          <a:extLst>
            <a:ext uri="{FF2B5EF4-FFF2-40B4-BE49-F238E27FC236}">
              <a16:creationId xmlns:a16="http://schemas.microsoft.com/office/drawing/2014/main" id="{00000000-0008-0000-0000-000015000000}"/>
            </a:ext>
          </a:extLst>
        </xdr:cNvPr>
        <xdr:cNvSpPr>
          <a:spLocks noChangeArrowheads="1"/>
        </xdr:cNvSpPr>
      </xdr:nvSpPr>
      <xdr:spPr bwMode="auto">
        <a:xfrm>
          <a:off x="6486525" y="6724650"/>
          <a:ext cx="75942" cy="495300"/>
        </a:xfrm>
        <a:prstGeom prst="rect">
          <a:avLst/>
        </a:prstGeom>
        <a:solidFill>
          <a:schemeClr val="bg1">
            <a:lumMod val="95000"/>
          </a:schemeClr>
        </a:solidFill>
        <a:ln w="9525">
          <a:noFill/>
          <a:miter lim="800000"/>
          <a:headEnd/>
          <a:tailEnd/>
        </a:ln>
      </xdr:spPr>
    </xdr:sp>
    <xdr:clientData/>
  </xdr:twoCellAnchor>
  <xdr:twoCellAnchor>
    <xdr:from>
      <xdr:col>17</xdr:col>
      <xdr:colOff>514608</xdr:colOff>
      <xdr:row>22</xdr:row>
      <xdr:rowOff>0</xdr:rowOff>
    </xdr:from>
    <xdr:to>
      <xdr:col>18</xdr:col>
      <xdr:colOff>0</xdr:colOff>
      <xdr:row>24</xdr:row>
      <xdr:rowOff>0</xdr:rowOff>
    </xdr:to>
    <xdr:sp macro="" textlink="">
      <xdr:nvSpPr>
        <xdr:cNvPr id="22" name="Rectangle 29">
          <a:extLst>
            <a:ext uri="{FF2B5EF4-FFF2-40B4-BE49-F238E27FC236}">
              <a16:creationId xmlns:a16="http://schemas.microsoft.com/office/drawing/2014/main" id="{00000000-0008-0000-0000-000016000000}"/>
            </a:ext>
          </a:extLst>
        </xdr:cNvPr>
        <xdr:cNvSpPr>
          <a:spLocks noChangeArrowheads="1"/>
        </xdr:cNvSpPr>
      </xdr:nvSpPr>
      <xdr:spPr bwMode="auto">
        <a:xfrm>
          <a:off x="7001133" y="6724650"/>
          <a:ext cx="37842" cy="495300"/>
        </a:xfrm>
        <a:prstGeom prst="rect">
          <a:avLst/>
        </a:prstGeom>
        <a:solidFill>
          <a:schemeClr val="bg1">
            <a:lumMod val="95000"/>
          </a:schemeClr>
        </a:solidFill>
        <a:ln w="9525">
          <a:noFill/>
          <a:miter lim="800000"/>
          <a:headEnd/>
          <a:tailEnd/>
        </a:ln>
      </xdr:spPr>
    </xdr:sp>
    <xdr:clientData/>
  </xdr:twoCellAnchor>
  <xdr:twoCellAnchor>
    <xdr:from>
      <xdr:col>16</xdr:col>
      <xdr:colOff>466724</xdr:colOff>
      <xdr:row>22</xdr:row>
      <xdr:rowOff>0</xdr:rowOff>
    </xdr:from>
    <xdr:to>
      <xdr:col>17</xdr:col>
      <xdr:colOff>38099</xdr:colOff>
      <xdr:row>24</xdr:row>
      <xdr:rowOff>0</xdr:rowOff>
    </xdr:to>
    <xdr:sp macro="" textlink="">
      <xdr:nvSpPr>
        <xdr:cNvPr id="23" name="Rectangle 29">
          <a:extLst>
            <a:ext uri="{FF2B5EF4-FFF2-40B4-BE49-F238E27FC236}">
              <a16:creationId xmlns:a16="http://schemas.microsoft.com/office/drawing/2014/main" id="{00000000-0008-0000-0000-000017000000}"/>
            </a:ext>
          </a:extLst>
        </xdr:cNvPr>
        <xdr:cNvSpPr>
          <a:spLocks noChangeArrowheads="1"/>
        </xdr:cNvSpPr>
      </xdr:nvSpPr>
      <xdr:spPr bwMode="auto">
        <a:xfrm>
          <a:off x="6362699" y="6724650"/>
          <a:ext cx="161925" cy="495300"/>
        </a:xfrm>
        <a:prstGeom prst="rect">
          <a:avLst/>
        </a:prstGeom>
        <a:solidFill>
          <a:schemeClr val="bg1">
            <a:lumMod val="95000"/>
          </a:schemeClr>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66675</xdr:rowOff>
    </xdr:from>
    <xdr:to>
      <xdr:col>11</xdr:col>
      <xdr:colOff>0</xdr:colOff>
      <xdr:row>2</xdr:row>
      <xdr:rowOff>190500</xdr:rowOff>
    </xdr:to>
    <xdr:sp macro="" textlink="">
      <xdr:nvSpPr>
        <xdr:cNvPr id="2" name="Text Box 8">
          <a:extLst>
            <a:ext uri="{FF2B5EF4-FFF2-40B4-BE49-F238E27FC236}">
              <a16:creationId xmlns:a16="http://schemas.microsoft.com/office/drawing/2014/main" id="{00000000-0008-0000-0100-000002000000}"/>
            </a:ext>
          </a:extLst>
        </xdr:cNvPr>
        <xdr:cNvSpPr txBox="1">
          <a:spLocks noChangeArrowheads="1"/>
        </xdr:cNvSpPr>
      </xdr:nvSpPr>
      <xdr:spPr bwMode="auto">
        <a:xfrm>
          <a:off x="10048875" y="609600"/>
          <a:ext cx="1524000" cy="123825"/>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a:extLst>
          <a:ext uri="{91240B29-F687-4F45-9708-019B960494DF}">
            <a14:hiddenLine xmlns:a14="http://schemas.microsoft.com/office/drawing/2010/main" w="9525">
              <a:solidFill>
                <a:srgbClr xmlns:mc="http://schemas.openxmlformats.org/markup-compatibility/2006" val="CDCDCD"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en-GB" sz="700" b="0" i="0" u="none" strike="noStrike" baseline="0">
              <a:solidFill>
                <a:srgbClr val="FFFFFF"/>
              </a:solidFill>
              <a:latin typeface="Small Fonts"/>
            </a:rPr>
            <a:t>[ c o l o n n e   d e   n a v i g a t i o n ]</a:t>
          </a:r>
          <a:endParaRPr lang="en-GB"/>
        </a:p>
      </xdr:txBody>
    </xdr:sp>
    <xdr:clientData/>
  </xdr:twoCellAnchor>
  <xdr:oneCellAnchor>
    <xdr:from>
      <xdr:col>1</xdr:col>
      <xdr:colOff>36618</xdr:colOff>
      <xdr:row>1</xdr:row>
      <xdr:rowOff>73481</xdr:rowOff>
    </xdr:from>
    <xdr:ext cx="155363" cy="234038"/>
    <xdr:sp macro="" textlink="">
      <xdr:nvSpPr>
        <xdr:cNvPr id="4" name="Text Box 7">
          <a:extLst>
            <a:ext uri="{FF2B5EF4-FFF2-40B4-BE49-F238E27FC236}">
              <a16:creationId xmlns:a16="http://schemas.microsoft.com/office/drawing/2014/main" id="{00000000-0008-0000-0100-000004000000}"/>
            </a:ext>
          </a:extLst>
        </xdr:cNvPr>
        <xdr:cNvSpPr txBox="1">
          <a:spLocks noChangeArrowheads="1"/>
        </xdr:cNvSpPr>
      </xdr:nvSpPr>
      <xdr:spPr bwMode="auto">
        <a:xfrm>
          <a:off x="417618" y="273506"/>
          <a:ext cx="155363" cy="234038"/>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endParaRPr lang="en-GB"/>
        </a:p>
      </xdr:txBody>
    </xdr:sp>
    <xdr:clientData/>
  </xdr:oneCellAnchor>
  <mc:AlternateContent xmlns:mc="http://schemas.openxmlformats.org/markup-compatibility/2006">
    <mc:Choice xmlns:a14="http://schemas.microsoft.com/office/drawing/2010/main" Requires="a14">
      <xdr:twoCellAnchor editAs="oneCell">
        <xdr:from>
          <xdr:col>3</xdr:col>
          <xdr:colOff>22860</xdr:colOff>
          <xdr:row>5</xdr:row>
          <xdr:rowOff>22860</xdr:rowOff>
        </xdr:from>
        <xdr:to>
          <xdr:col>5</xdr:col>
          <xdr:colOff>1607820</xdr:colOff>
          <xdr:row>5</xdr:row>
          <xdr:rowOff>198120</xdr:rowOff>
        </xdr:to>
        <xdr:sp macro="" textlink="">
          <xdr:nvSpPr>
            <xdr:cNvPr id="3207" name="Drop Down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295275</xdr:colOff>
      <xdr:row>1</xdr:row>
      <xdr:rowOff>9525</xdr:rowOff>
    </xdr:from>
    <xdr:to>
      <xdr:col>8</xdr:col>
      <xdr:colOff>371475</xdr:colOff>
      <xdr:row>1</xdr:row>
      <xdr:rowOff>76200</xdr:rowOff>
    </xdr:to>
    <xdr:sp macro="" textlink="">
      <xdr:nvSpPr>
        <xdr:cNvPr id="8" name="Rectangle 61">
          <a:extLst>
            <a:ext uri="{FF2B5EF4-FFF2-40B4-BE49-F238E27FC236}">
              <a16:creationId xmlns:a16="http://schemas.microsoft.com/office/drawing/2014/main" id="{00000000-0008-0000-0100-000008000000}"/>
            </a:ext>
          </a:extLst>
        </xdr:cNvPr>
        <xdr:cNvSpPr>
          <a:spLocks noChangeArrowheads="1"/>
        </xdr:cNvSpPr>
      </xdr:nvSpPr>
      <xdr:spPr bwMode="auto">
        <a:xfrm>
          <a:off x="7953375" y="209550"/>
          <a:ext cx="76200" cy="66675"/>
        </a:xfrm>
        <a:prstGeom prst="rect">
          <a:avLst/>
        </a:prstGeom>
        <a:solidFill>
          <a:srgbClr xmlns:mc="http://schemas.openxmlformats.org/markup-compatibility/2006" xmlns:a14="http://schemas.microsoft.com/office/drawing/2010/main" val="5F5F5A" mc:Ignorable="a14" a14:legacySpreadsheetColorIndex="16"/>
        </a:solidFill>
        <a:ln>
          <a:noFill/>
        </a:ln>
        <a:extLst>
          <a:ext uri="{91240B29-F687-4F45-9708-019B960494DF}">
            <a14:hiddenLine xmlns:a14="http://schemas.microsoft.com/office/drawing/2010/main" w="9525">
              <a:solidFill>
                <a:srgbClr xmlns:mc="http://schemas.openxmlformats.org/markup-compatibility/2006" val="5F5F5A" mc:Ignorable="a14" a14:legacySpreadsheetColorIndex="16"/>
              </a:solidFill>
              <a:miter lim="800000"/>
              <a:headEnd/>
              <a:tailEnd/>
            </a14:hiddenLine>
          </a:ext>
        </a:extLst>
      </xdr:spPr>
    </xdr:sp>
    <xdr:clientData/>
  </xdr:twoCellAnchor>
  <xdr:twoCellAnchor>
    <xdr:from>
      <xdr:col>8</xdr:col>
      <xdr:colOff>295275</xdr:colOff>
      <xdr:row>1</xdr:row>
      <xdr:rowOff>9525</xdr:rowOff>
    </xdr:from>
    <xdr:to>
      <xdr:col>8</xdr:col>
      <xdr:colOff>371475</xdr:colOff>
      <xdr:row>1</xdr:row>
      <xdr:rowOff>76200</xdr:rowOff>
    </xdr:to>
    <xdr:sp macro="" textlink="">
      <xdr:nvSpPr>
        <xdr:cNvPr id="6" name="Rectangle 61">
          <a:extLst>
            <a:ext uri="{FF2B5EF4-FFF2-40B4-BE49-F238E27FC236}">
              <a16:creationId xmlns:a16="http://schemas.microsoft.com/office/drawing/2014/main" id="{00000000-0008-0000-0100-000006000000}"/>
            </a:ext>
          </a:extLst>
        </xdr:cNvPr>
        <xdr:cNvSpPr>
          <a:spLocks noChangeArrowheads="1"/>
        </xdr:cNvSpPr>
      </xdr:nvSpPr>
      <xdr:spPr bwMode="auto">
        <a:xfrm>
          <a:off x="10201275" y="209550"/>
          <a:ext cx="76200" cy="66675"/>
        </a:xfrm>
        <a:prstGeom prst="rect">
          <a:avLst/>
        </a:prstGeom>
        <a:solidFill>
          <a:srgbClr xmlns:mc="http://schemas.openxmlformats.org/markup-compatibility/2006" xmlns:a14="http://schemas.microsoft.com/office/drawing/2010/main" val="5F5F5A" mc:Ignorable="a14" a14:legacySpreadsheetColorIndex="16"/>
        </a:solidFill>
        <a:ln>
          <a:noFill/>
        </a:ln>
        <a:extLst>
          <a:ext uri="{91240B29-F687-4F45-9708-019B960494DF}">
            <a14:hiddenLine xmlns:a14="http://schemas.microsoft.com/office/drawing/2010/main" w="9525">
              <a:solidFill>
                <a:srgbClr xmlns:mc="http://schemas.openxmlformats.org/markup-compatibility/2006" val="5F5F5A" mc:Ignorable="a14" a14:legacySpreadsheetColorIndex="16"/>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ls1.sharepoint.com/teams/ToolsSolutions/Documents%20partages/Ber_Phil/aUpdate%20Tools/Updates%202023/01.2023/17%20Vastgoed%20verhuren%20aan%20vennootschap/TaxIQ/Vastgoed%20verhuren%20aan%20vennootschap%20&amp;%20optimalisatie%20te%20voorziene%20huur.xlsx" TargetMode="External"/><Relationship Id="rId2" Type="http://schemas.microsoft.com/office/2019/04/relationships/externalLinkLongPath" Target="https://els1.sharepoint.com/teams/ToolsSolutions/Documents%20partages/Ber_Phil/aUpdate%20Tools/Updates%202023/01.2023/17%20Vastgoed%20verhuren%20aan%20vennootschap/TaxIQ/Vastgoed%20verhuren%20aan%20vennootschap%20&amp;%20optimalisatie%20te%20voorziene%20huur.xlsx?E0EB9102" TargetMode="External"/><Relationship Id="rId1" Type="http://schemas.openxmlformats.org/officeDocument/2006/relationships/externalLinkPath" Target="file:///\\E0EB9102\Vastgoed%20verhuren%20aan%20vennootschap%20&amp;%20optimalisatie%20te%20voorziene%20huu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ls1.sharepoint.com/teams/ToolsSolutions/Documents%20partages/Ber_Phil/aUpdate%20Tools/Updates%202023/01.2023/59%20OK%20Meerderjarig%20kind/Expert/Copy%20of%20Votre%20enfant%20majeur%20est-il%20encore%20&#224;%20charge.xlsx" TargetMode="External"/><Relationship Id="rId1" Type="http://schemas.openxmlformats.org/officeDocument/2006/relationships/externalLinkPath" Target="https://els1.sharepoint.com/teams/ToolsSolutions/Documents%20partages/Ber_Phil/aUpdate%20Tools/Updates%202023/01.2023/59%20OK%20Meerderjarig%20kind/Expert/Copy%20of%20Votre%20enfant%20majeur%20est-il%20encore%20&#224;%20charg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ls1.sharepoint.com/teams/ToolsSolutions/Documents%20partages/Ber_Phil/aUpdate%20Tools/Updates%202023/01.2023/19%20Meerderjarig%20kind%20ten%20laste/Basic/Is%20uw%20meerderjarig%20kind%20nog%20fiscaal%20ten%20laste.xlsx" TargetMode="External"/><Relationship Id="rId1" Type="http://schemas.openxmlformats.org/officeDocument/2006/relationships/externalLinkPath" Target="/Users/b.selfslagh/Downloads/Is%20uw%20meerderjarig%20kind%20nog%20fiscaal%20ten%20la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me"/>
      <sheetName val="1"/>
      <sheetName val="2"/>
      <sheetName val="5"/>
      <sheetName val="6"/>
      <sheetName val="7"/>
      <sheetName val="8"/>
      <sheetName val="9"/>
      <sheetName val="calc3"/>
      <sheetName val="calc4"/>
      <sheetName val="calc5"/>
      <sheetName val="calc6"/>
      <sheetName val="calc7"/>
      <sheetName val="RedSec"/>
    </sheetNames>
    <sheetDataSet>
      <sheetData sheetId="0" refreshError="1"/>
      <sheetData sheetId="1" refreshError="1"/>
      <sheetData sheetId="2" refreshError="1"/>
      <sheetData sheetId="3">
        <row r="10">
          <cell r="E10">
            <v>0.08</v>
          </cell>
        </row>
      </sheetData>
      <sheetData sheetId="4">
        <row r="10">
          <cell r="E10">
            <v>0.08</v>
          </cell>
        </row>
      </sheetData>
      <sheetData sheetId="5" refreshError="1"/>
      <sheetData sheetId="6" refreshError="1"/>
      <sheetData sheetId="7" refreshError="1"/>
      <sheetData sheetId="8">
        <row r="3">
          <cell r="L3">
            <v>4.57</v>
          </cell>
        </row>
      </sheetData>
      <sheetData sheetId="9">
        <row r="3">
          <cell r="L3">
            <v>4.5999999999999996</v>
          </cell>
        </row>
      </sheetData>
      <sheetData sheetId="10">
        <row r="3">
          <cell r="L3">
            <v>4.63</v>
          </cell>
        </row>
      </sheetData>
      <sheetData sheetId="11">
        <row r="3">
          <cell r="L3">
            <v>4.8600000000000003</v>
          </cell>
        </row>
      </sheetData>
      <sheetData sheetId="12">
        <row r="3">
          <cell r="L3">
            <v>5.37</v>
          </cell>
        </row>
      </sheetData>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1"/>
      <sheetName val="calc"/>
      <sheetName val="RedSec"/>
    </sheetNames>
    <sheetDataSet>
      <sheetData sheetId="0"/>
      <sheetData sheetId="1">
        <row r="14">
          <cell r="D14">
            <v>0</v>
          </cell>
        </row>
        <row r="16">
          <cell r="D16">
            <v>0</v>
          </cell>
        </row>
        <row r="17">
          <cell r="D17">
            <v>0</v>
          </cell>
        </row>
        <row r="47">
          <cell r="D47">
            <v>0</v>
          </cell>
        </row>
      </sheetData>
      <sheetData sheetId="2">
        <row r="3">
          <cell r="C3">
            <v>2023</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1"/>
      <sheetName val="calc"/>
      <sheetName val="RedSec"/>
    </sheetNames>
    <sheetDataSet>
      <sheetData sheetId="0"/>
      <sheetData sheetId="1">
        <row r="14">
          <cell r="D14">
            <v>0</v>
          </cell>
        </row>
        <row r="16">
          <cell r="D16">
            <v>0</v>
          </cell>
        </row>
        <row r="17">
          <cell r="D17">
            <v>0</v>
          </cell>
        </row>
        <row r="47">
          <cell r="D47">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73984-0917-463A-A572-C9B26C8ADEB7}">
  <sheetPr>
    <pageSetUpPr autoPageBreaks="0" fitToPage="1"/>
  </sheetPr>
  <dimension ref="A1:AQ46"/>
  <sheetViews>
    <sheetView showGridLines="0" showRowColHeaders="0" tabSelected="1" topLeftCell="A3" workbookViewId="0"/>
  </sheetViews>
  <sheetFormatPr defaultColWidth="5.75" defaultRowHeight="20.100000000000001" customHeight="1" x14ac:dyDescent="0.2"/>
  <cols>
    <col min="1" max="1" width="5.75" style="4" customWidth="1"/>
    <col min="2" max="2" width="2.75" style="4" customWidth="1"/>
    <col min="3" max="3" width="4.25" style="4" customWidth="1"/>
    <col min="4" max="4" width="7.125" style="4" customWidth="1"/>
    <col min="5" max="16" width="5.75" style="4" customWidth="1"/>
    <col min="17" max="17" width="8.875" style="4" customWidth="1"/>
    <col min="18" max="18" width="8.25" style="4" customWidth="1"/>
    <col min="19" max="19" width="2.75" style="4" customWidth="1"/>
    <col min="20" max="23" width="5.75" style="4" customWidth="1"/>
    <col min="24" max="24" width="7.375" style="4" bestFit="1" customWidth="1"/>
    <col min="25" max="27" width="5.75" style="4" customWidth="1"/>
    <col min="28" max="28" width="8.375" style="4" customWidth="1"/>
    <col min="29" max="16384" width="5.75" style="4"/>
  </cols>
  <sheetData>
    <row r="1" spans="1:43" ht="20.100000000000001"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20.100000000000001" customHeight="1" x14ac:dyDescent="0.2">
      <c r="A2" s="3"/>
      <c r="B2" s="5"/>
      <c r="C2" s="5"/>
      <c r="D2" s="5"/>
      <c r="E2" s="5"/>
      <c r="F2" s="5"/>
      <c r="G2" s="5"/>
      <c r="H2" s="5"/>
      <c r="I2" s="5"/>
      <c r="J2" s="5"/>
      <c r="K2" s="5"/>
      <c r="L2" s="5"/>
      <c r="M2" s="5"/>
      <c r="N2" s="5"/>
      <c r="O2" s="5"/>
      <c r="P2" s="5"/>
      <c r="Q2" s="5"/>
      <c r="R2" s="5"/>
      <c r="S2" s="5"/>
      <c r="T2" s="3"/>
      <c r="U2" s="3"/>
      <c r="V2" s="3"/>
      <c r="W2" s="3"/>
      <c r="X2" s="3"/>
      <c r="Y2" s="3"/>
      <c r="Z2" s="3"/>
      <c r="AA2" s="3"/>
      <c r="AB2" s="3"/>
      <c r="AC2" s="3"/>
      <c r="AD2" s="3"/>
      <c r="AE2" s="3"/>
      <c r="AF2" s="3"/>
      <c r="AG2" s="3"/>
      <c r="AH2" s="3"/>
      <c r="AI2" s="3"/>
      <c r="AJ2" s="3"/>
      <c r="AK2" s="3"/>
      <c r="AL2" s="3"/>
      <c r="AM2" s="3"/>
      <c r="AN2" s="3"/>
      <c r="AO2" s="3"/>
      <c r="AP2" s="3"/>
      <c r="AQ2" s="3"/>
    </row>
    <row r="3" spans="1:43" ht="120" customHeight="1" x14ac:dyDescent="0.2">
      <c r="A3" s="3"/>
      <c r="B3" s="5"/>
      <c r="C3" s="5"/>
      <c r="D3" s="5"/>
      <c r="E3" s="5"/>
      <c r="F3" s="5"/>
      <c r="G3" s="5"/>
      <c r="H3" s="5"/>
      <c r="I3" s="5"/>
      <c r="J3" s="5"/>
      <c r="K3" s="5"/>
      <c r="L3" s="5"/>
      <c r="M3" s="5"/>
      <c r="N3" s="5"/>
      <c r="O3" s="5"/>
      <c r="P3" s="5"/>
      <c r="Q3" s="5"/>
      <c r="R3" s="5"/>
      <c r="S3" s="5"/>
      <c r="T3" s="3"/>
      <c r="U3" s="3"/>
      <c r="V3" s="3"/>
      <c r="W3" s="3"/>
      <c r="X3" s="3"/>
      <c r="Y3" s="3"/>
      <c r="Z3" s="3"/>
      <c r="AA3" s="3"/>
      <c r="AB3" s="3"/>
      <c r="AC3" s="3"/>
      <c r="AD3" s="3"/>
      <c r="AE3" s="3"/>
      <c r="AF3" s="3"/>
      <c r="AG3" s="3"/>
      <c r="AH3" s="3"/>
      <c r="AI3" s="3"/>
      <c r="AJ3" s="3"/>
      <c r="AK3" s="3"/>
      <c r="AL3" s="3"/>
      <c r="AM3" s="3"/>
      <c r="AN3" s="3"/>
      <c r="AO3" s="3"/>
      <c r="AP3" s="3"/>
      <c r="AQ3" s="3"/>
    </row>
    <row r="4" spans="1:43" ht="20.100000000000001" customHeight="1" x14ac:dyDescent="0.2">
      <c r="A4" s="3"/>
      <c r="B4" s="5"/>
      <c r="C4" s="43" t="s">
        <v>27</v>
      </c>
      <c r="D4" s="5"/>
      <c r="E4" s="5"/>
      <c r="F4" s="5"/>
      <c r="G4" s="5"/>
      <c r="H4" s="5"/>
      <c r="I4" s="5"/>
      <c r="J4" s="5"/>
      <c r="K4" s="5"/>
      <c r="L4" s="5"/>
      <c r="M4" s="5"/>
      <c r="N4" s="5"/>
      <c r="O4" s="5"/>
      <c r="P4" s="5"/>
      <c r="Q4" s="5"/>
      <c r="R4" s="44"/>
      <c r="S4" s="5"/>
      <c r="T4" s="3"/>
      <c r="U4" s="3"/>
      <c r="V4" s="3"/>
      <c r="W4" s="3"/>
      <c r="X4" s="3"/>
      <c r="Y4" s="3"/>
      <c r="Z4" s="3"/>
      <c r="AA4" s="3"/>
      <c r="AB4" s="3"/>
      <c r="AC4" s="3"/>
      <c r="AD4" s="3"/>
      <c r="AE4" s="3"/>
      <c r="AF4" s="3"/>
      <c r="AG4" s="3"/>
      <c r="AH4" s="3"/>
      <c r="AI4" s="3"/>
      <c r="AJ4" s="3"/>
      <c r="AK4" s="3"/>
      <c r="AL4" s="3"/>
      <c r="AM4" s="3"/>
      <c r="AN4" s="3"/>
      <c r="AO4" s="3"/>
      <c r="AP4" s="3"/>
      <c r="AQ4" s="3"/>
    </row>
    <row r="5" spans="1:43" ht="20.100000000000001" customHeight="1" x14ac:dyDescent="0.2">
      <c r="A5" s="3"/>
      <c r="B5" s="5"/>
      <c r="C5" s="5"/>
      <c r="D5" s="5"/>
      <c r="E5" s="5"/>
      <c r="F5" s="5"/>
      <c r="G5" s="5"/>
      <c r="H5" s="5"/>
      <c r="I5" s="5"/>
      <c r="J5" s="5"/>
      <c r="K5" s="5"/>
      <c r="L5" s="5"/>
      <c r="M5" s="5"/>
      <c r="N5" s="5"/>
      <c r="O5" s="5"/>
      <c r="P5" s="5"/>
      <c r="Q5" s="5"/>
      <c r="R5" s="5"/>
      <c r="S5" s="5"/>
      <c r="T5" s="3"/>
      <c r="U5" s="3"/>
      <c r="V5" s="3"/>
      <c r="W5" s="3"/>
      <c r="X5" s="3"/>
      <c r="Y5" s="3"/>
      <c r="Z5" s="3"/>
      <c r="AA5" s="3"/>
      <c r="AB5" s="3"/>
      <c r="AC5" s="3"/>
      <c r="AD5" s="3"/>
      <c r="AE5" s="3"/>
      <c r="AF5" s="3"/>
      <c r="AG5" s="3"/>
      <c r="AH5" s="3"/>
      <c r="AI5" s="3"/>
      <c r="AJ5" s="3"/>
      <c r="AK5" s="3"/>
      <c r="AL5" s="3"/>
      <c r="AM5" s="3"/>
      <c r="AN5" s="3"/>
      <c r="AO5" s="3"/>
      <c r="AP5" s="3"/>
      <c r="AQ5" s="3"/>
    </row>
    <row r="6" spans="1:43" ht="20.100000000000001" customHeight="1" x14ac:dyDescent="0.2">
      <c r="A6" s="3"/>
      <c r="B6" s="5"/>
      <c r="C6" s="6"/>
      <c r="D6" s="45" t="s">
        <v>6</v>
      </c>
      <c r="E6" s="5"/>
      <c r="F6" s="5"/>
      <c r="G6" s="5"/>
      <c r="H6" s="5"/>
      <c r="I6" s="5"/>
      <c r="J6" s="5"/>
      <c r="K6" s="5"/>
      <c r="L6" s="5"/>
      <c r="M6" s="5"/>
      <c r="N6" s="5"/>
      <c r="O6" s="5"/>
      <c r="P6" s="5"/>
      <c r="Q6" s="5"/>
      <c r="R6" s="5"/>
      <c r="S6" s="5"/>
      <c r="T6" s="3"/>
      <c r="U6" s="3"/>
      <c r="V6" s="3"/>
      <c r="W6" s="3"/>
      <c r="X6" s="3"/>
      <c r="Y6" s="3"/>
      <c r="Z6" s="3"/>
      <c r="AA6" s="3"/>
      <c r="AB6" s="3"/>
      <c r="AC6" s="3"/>
      <c r="AD6" s="3"/>
      <c r="AE6" s="3"/>
      <c r="AF6" s="3"/>
      <c r="AG6" s="3"/>
      <c r="AH6" s="3"/>
      <c r="AI6" s="3"/>
      <c r="AJ6" s="3"/>
      <c r="AK6" s="3"/>
      <c r="AL6" s="3"/>
      <c r="AM6" s="3"/>
      <c r="AN6" s="3"/>
      <c r="AO6" s="3"/>
      <c r="AP6" s="3"/>
      <c r="AQ6" s="3"/>
    </row>
    <row r="7" spans="1:43" ht="20.100000000000001" customHeight="1" x14ac:dyDescent="0.2">
      <c r="A7" s="3"/>
      <c r="B7" s="5"/>
      <c r="C7" s="5"/>
      <c r="D7" s="5"/>
      <c r="E7" s="5"/>
      <c r="F7" s="5"/>
      <c r="G7" s="5"/>
      <c r="H7" s="5"/>
      <c r="I7" s="5"/>
      <c r="J7" s="5"/>
      <c r="K7" s="5"/>
      <c r="L7" s="5"/>
      <c r="M7" s="5"/>
      <c r="N7" s="5"/>
      <c r="O7" s="5"/>
      <c r="P7" s="5"/>
      <c r="Q7" s="5"/>
      <c r="R7" s="5"/>
      <c r="S7" s="5"/>
      <c r="T7" s="3"/>
      <c r="U7" s="3"/>
      <c r="V7" s="3"/>
      <c r="W7" s="3"/>
      <c r="X7" s="3"/>
      <c r="Y7" s="3"/>
      <c r="Z7" s="3"/>
      <c r="AA7" s="3"/>
      <c r="AB7" s="3"/>
      <c r="AC7" s="3"/>
      <c r="AD7" s="3"/>
      <c r="AE7" s="3"/>
      <c r="AF7" s="3"/>
      <c r="AG7" s="3"/>
      <c r="AH7" s="3"/>
      <c r="AI7" s="3"/>
      <c r="AJ7" s="3"/>
      <c r="AK7" s="3"/>
      <c r="AL7" s="3"/>
      <c r="AM7" s="3"/>
      <c r="AN7" s="3"/>
      <c r="AO7" s="3"/>
      <c r="AP7" s="3"/>
      <c r="AQ7" s="3"/>
    </row>
    <row r="8" spans="1:43" ht="20.100000000000001" customHeight="1" x14ac:dyDescent="0.2">
      <c r="A8" s="3"/>
      <c r="B8" s="5"/>
      <c r="C8" s="5"/>
      <c r="D8" s="5"/>
      <c r="E8" s="5"/>
      <c r="F8" s="5"/>
      <c r="G8" s="5"/>
      <c r="H8" s="5"/>
      <c r="I8" s="5"/>
      <c r="J8" s="5"/>
      <c r="K8" s="5"/>
      <c r="L8" s="5"/>
      <c r="M8" s="5"/>
      <c r="N8" s="5"/>
      <c r="O8" s="5"/>
      <c r="P8" s="5"/>
      <c r="Q8" s="5"/>
      <c r="R8" s="5"/>
      <c r="S8" s="5"/>
      <c r="T8" s="3"/>
      <c r="U8" s="3"/>
      <c r="V8" s="3"/>
      <c r="W8" s="3"/>
      <c r="X8" s="3"/>
      <c r="Y8" s="3"/>
      <c r="Z8" s="3"/>
      <c r="AA8" s="3"/>
      <c r="AB8" s="3"/>
      <c r="AC8" s="3"/>
      <c r="AD8" s="3"/>
      <c r="AE8" s="3"/>
      <c r="AF8" s="3"/>
      <c r="AG8" s="3"/>
      <c r="AH8" s="3"/>
      <c r="AI8" s="3"/>
      <c r="AJ8" s="3"/>
      <c r="AK8" s="3"/>
      <c r="AL8" s="3"/>
      <c r="AM8" s="3"/>
      <c r="AN8" s="3"/>
      <c r="AO8" s="3"/>
      <c r="AP8" s="3"/>
      <c r="AQ8" s="3"/>
    </row>
    <row r="9" spans="1:43" ht="20.100000000000001" customHeight="1" x14ac:dyDescent="0.2">
      <c r="A9" s="3"/>
      <c r="B9" s="5"/>
      <c r="C9" s="5"/>
      <c r="D9" s="5"/>
      <c r="E9" s="5"/>
      <c r="F9" s="5"/>
      <c r="G9" s="5"/>
      <c r="H9" s="5"/>
      <c r="I9" s="5"/>
      <c r="J9" s="5"/>
      <c r="K9" s="5"/>
      <c r="L9" s="5"/>
      <c r="M9" s="5"/>
      <c r="N9" s="5"/>
      <c r="O9" s="5"/>
      <c r="P9" s="5"/>
      <c r="Q9" s="5"/>
      <c r="R9" s="5"/>
      <c r="S9" s="5"/>
      <c r="T9" s="3"/>
      <c r="U9" s="3"/>
      <c r="V9" s="3"/>
      <c r="W9" s="3"/>
      <c r="X9" s="3"/>
      <c r="Y9" s="3"/>
      <c r="Z9" s="3"/>
      <c r="AA9" s="3"/>
      <c r="AB9" s="3"/>
      <c r="AC9" s="3"/>
      <c r="AD9" s="3"/>
      <c r="AE9" s="3"/>
      <c r="AF9" s="3"/>
      <c r="AG9" s="3"/>
      <c r="AH9" s="3"/>
      <c r="AI9" s="3"/>
      <c r="AJ9" s="3"/>
      <c r="AK9" s="3"/>
      <c r="AL9" s="3"/>
      <c r="AM9" s="3"/>
      <c r="AN9" s="3"/>
      <c r="AO9" s="3"/>
      <c r="AP9" s="3"/>
      <c r="AQ9" s="3"/>
    </row>
    <row r="10" spans="1:43" ht="20.100000000000001" customHeight="1" x14ac:dyDescent="0.2">
      <c r="A10" s="3"/>
      <c r="B10" s="5"/>
      <c r="C10" s="5"/>
      <c r="D10" s="5"/>
      <c r="E10" s="5"/>
      <c r="F10" s="5"/>
      <c r="G10" s="5"/>
      <c r="H10" s="5"/>
      <c r="I10" s="5"/>
      <c r="J10" s="5"/>
      <c r="K10" s="5"/>
      <c r="L10" s="5"/>
      <c r="M10" s="5"/>
      <c r="N10" s="5"/>
      <c r="O10" s="5"/>
      <c r="P10" s="5"/>
      <c r="Q10" s="5"/>
      <c r="R10" s="5"/>
      <c r="S10" s="5"/>
      <c r="T10" s="3"/>
      <c r="U10" s="3"/>
      <c r="V10" s="3"/>
      <c r="W10" s="3"/>
      <c r="X10" s="3"/>
      <c r="Y10" s="3"/>
      <c r="Z10" s="3"/>
      <c r="AA10" s="3"/>
      <c r="AB10" s="3"/>
      <c r="AC10" s="3"/>
      <c r="AD10" s="3"/>
      <c r="AE10" s="3"/>
      <c r="AF10" s="3"/>
      <c r="AG10" s="3"/>
      <c r="AH10" s="3"/>
      <c r="AI10" s="3"/>
      <c r="AJ10" s="3"/>
      <c r="AK10" s="3"/>
      <c r="AL10" s="3"/>
      <c r="AM10" s="3"/>
      <c r="AN10" s="3"/>
      <c r="AO10" s="3"/>
      <c r="AP10" s="3"/>
      <c r="AQ10" s="3"/>
    </row>
    <row r="11" spans="1:43" ht="20.100000000000001" customHeight="1" x14ac:dyDescent="0.2">
      <c r="A11" s="3"/>
      <c r="B11" s="5"/>
      <c r="C11" s="5"/>
      <c r="D11" s="5"/>
      <c r="E11" s="5"/>
      <c r="F11" s="5"/>
      <c r="G11" s="5"/>
      <c r="H11" s="5"/>
      <c r="I11" s="5"/>
      <c r="J11" s="5"/>
      <c r="K11" s="5"/>
      <c r="L11" s="5"/>
      <c r="M11" s="5"/>
      <c r="N11" s="5"/>
      <c r="O11" s="5"/>
      <c r="P11" s="5"/>
      <c r="Q11" s="5"/>
      <c r="R11" s="5"/>
      <c r="S11" s="5"/>
      <c r="T11" s="3"/>
      <c r="U11" s="3"/>
      <c r="V11" s="3"/>
      <c r="W11" s="3"/>
      <c r="X11" s="3"/>
      <c r="Y11" s="3"/>
      <c r="Z11" s="3"/>
      <c r="AA11" s="3"/>
      <c r="AB11" s="3"/>
      <c r="AC11" s="3"/>
      <c r="AD11" s="3"/>
      <c r="AE11" s="3"/>
      <c r="AF11" s="3"/>
      <c r="AG11" s="3"/>
      <c r="AH11" s="3"/>
      <c r="AI11" s="3"/>
      <c r="AJ11" s="3"/>
      <c r="AK11" s="3"/>
      <c r="AL11" s="3"/>
      <c r="AM11" s="3"/>
      <c r="AN11" s="3"/>
      <c r="AO11" s="3"/>
      <c r="AP11" s="3"/>
      <c r="AQ11" s="3"/>
    </row>
    <row r="12" spans="1:43" ht="20.100000000000001" customHeight="1" x14ac:dyDescent="0.2">
      <c r="A12" s="3"/>
      <c r="B12" s="5"/>
      <c r="C12" s="5"/>
      <c r="D12" s="5"/>
      <c r="E12" s="5"/>
      <c r="F12" s="5"/>
      <c r="G12" s="5"/>
      <c r="H12" s="5"/>
      <c r="I12" s="5"/>
      <c r="J12" s="5"/>
      <c r="K12" s="5"/>
      <c r="L12" s="5"/>
      <c r="M12" s="5"/>
      <c r="N12" s="5"/>
      <c r="O12" s="5"/>
      <c r="P12" s="5"/>
      <c r="Q12" s="5"/>
      <c r="R12" s="5"/>
      <c r="S12" s="5"/>
      <c r="T12" s="3"/>
      <c r="U12" s="3"/>
      <c r="V12" s="3"/>
      <c r="W12" s="3"/>
      <c r="X12" s="3"/>
      <c r="Y12" s="3"/>
      <c r="Z12" s="3"/>
      <c r="AA12" s="3"/>
      <c r="AB12" s="3"/>
      <c r="AC12" s="3"/>
      <c r="AD12" s="3"/>
      <c r="AE12" s="3"/>
      <c r="AF12" s="3"/>
      <c r="AG12" s="3"/>
      <c r="AH12" s="3"/>
      <c r="AI12" s="3"/>
      <c r="AJ12" s="3"/>
      <c r="AK12" s="3"/>
      <c r="AL12" s="3"/>
      <c r="AM12" s="3"/>
      <c r="AN12" s="3"/>
      <c r="AO12" s="3"/>
      <c r="AP12" s="3"/>
      <c r="AQ12" s="3"/>
    </row>
    <row r="13" spans="1:43" ht="20.100000000000001" customHeight="1" x14ac:dyDescent="0.2">
      <c r="A13" s="3"/>
      <c r="B13" s="5"/>
      <c r="C13" s="7"/>
      <c r="D13" s="8" t="s">
        <v>23</v>
      </c>
      <c r="E13" s="5"/>
      <c r="F13" s="5"/>
      <c r="G13" s="5"/>
      <c r="H13" s="5"/>
      <c r="I13" s="5"/>
      <c r="J13" s="5"/>
      <c r="K13" s="5"/>
      <c r="L13" s="5"/>
      <c r="M13" s="5"/>
      <c r="N13" s="5"/>
      <c r="O13" s="5"/>
      <c r="P13" s="5"/>
      <c r="Q13" s="5"/>
      <c r="R13" s="5"/>
      <c r="S13" s="5"/>
      <c r="T13" s="3"/>
      <c r="U13" s="3"/>
      <c r="V13" s="3"/>
      <c r="W13" s="3"/>
      <c r="X13" s="3"/>
      <c r="Y13" s="3"/>
      <c r="Z13" s="3"/>
      <c r="AA13" s="3"/>
      <c r="AB13" s="3"/>
      <c r="AC13" s="3"/>
      <c r="AD13" s="3"/>
      <c r="AE13" s="3"/>
      <c r="AF13" s="3"/>
      <c r="AG13" s="3"/>
      <c r="AH13" s="3"/>
      <c r="AI13" s="3"/>
      <c r="AJ13" s="3"/>
      <c r="AK13" s="3"/>
      <c r="AL13" s="3"/>
      <c r="AM13" s="3"/>
      <c r="AN13" s="3"/>
      <c r="AO13" s="3"/>
      <c r="AP13" s="3"/>
      <c r="AQ13" s="3"/>
    </row>
    <row r="14" spans="1:43" ht="20.100000000000001" customHeight="1" x14ac:dyDescent="0.2">
      <c r="A14" s="3"/>
      <c r="B14" s="5"/>
      <c r="C14" s="9"/>
      <c r="D14" s="5"/>
      <c r="E14" s="5"/>
      <c r="F14" s="5"/>
      <c r="G14" s="5"/>
      <c r="H14" s="5"/>
      <c r="I14" s="5"/>
      <c r="J14" s="5"/>
      <c r="K14" s="5"/>
      <c r="L14" s="5"/>
      <c r="M14" s="5"/>
      <c r="N14" s="5"/>
      <c r="O14" s="5"/>
      <c r="P14" s="5"/>
      <c r="Q14" s="5"/>
      <c r="R14" s="5"/>
      <c r="S14" s="5"/>
      <c r="T14" s="3"/>
      <c r="U14" s="3"/>
      <c r="V14" s="3"/>
      <c r="W14" s="3"/>
      <c r="X14" s="3"/>
      <c r="Y14" s="3"/>
      <c r="Z14" s="3"/>
      <c r="AA14" s="3"/>
      <c r="AB14" s="3"/>
      <c r="AC14" s="3"/>
      <c r="AD14" s="3"/>
      <c r="AE14" s="3"/>
      <c r="AF14" s="3"/>
      <c r="AG14" s="3"/>
      <c r="AH14" s="3"/>
      <c r="AI14" s="3"/>
      <c r="AJ14" s="3"/>
      <c r="AK14" s="3"/>
      <c r="AL14" s="3"/>
      <c r="AM14" s="3"/>
      <c r="AN14" s="3"/>
      <c r="AO14" s="3"/>
      <c r="AP14" s="3"/>
      <c r="AQ14" s="3"/>
    </row>
    <row r="15" spans="1:43" ht="20.100000000000001" customHeight="1" x14ac:dyDescent="0.2">
      <c r="A15" s="3"/>
      <c r="B15" s="5"/>
      <c r="C15" s="9"/>
      <c r="D15" s="5"/>
      <c r="E15" s="5"/>
      <c r="F15" s="5"/>
      <c r="G15" s="5"/>
      <c r="H15" s="5"/>
      <c r="I15" s="5"/>
      <c r="J15" s="5"/>
      <c r="K15" s="5"/>
      <c r="L15" s="5"/>
      <c r="M15" s="5"/>
      <c r="N15" s="5"/>
      <c r="O15" s="5"/>
      <c r="P15" s="5"/>
      <c r="Q15" s="5"/>
      <c r="R15" s="5"/>
      <c r="S15" s="5"/>
      <c r="T15" s="3"/>
      <c r="U15" s="3"/>
      <c r="V15" s="3"/>
      <c r="W15" s="3"/>
      <c r="X15" s="3"/>
      <c r="Y15" s="3"/>
      <c r="Z15" s="3"/>
      <c r="AA15" s="3"/>
      <c r="AB15" s="3"/>
      <c r="AC15" s="3"/>
      <c r="AD15" s="3"/>
      <c r="AE15" s="3"/>
      <c r="AF15" s="3"/>
      <c r="AG15" s="3"/>
      <c r="AH15" s="3"/>
      <c r="AI15" s="3"/>
      <c r="AJ15" s="3"/>
      <c r="AK15" s="3"/>
      <c r="AL15" s="3"/>
      <c r="AM15" s="3"/>
      <c r="AN15" s="3"/>
      <c r="AO15" s="3"/>
      <c r="AP15" s="3"/>
      <c r="AQ15" s="3"/>
    </row>
    <row r="16" spans="1:43" ht="20.100000000000001" customHeight="1" x14ac:dyDescent="0.2">
      <c r="A16" s="3"/>
      <c r="B16" s="5"/>
      <c r="C16" s="5"/>
      <c r="D16" s="5"/>
      <c r="E16" s="5"/>
      <c r="F16" s="5"/>
      <c r="G16" s="5"/>
      <c r="H16" s="5"/>
      <c r="I16" s="5"/>
      <c r="J16" s="5"/>
      <c r="K16" s="5"/>
      <c r="L16" s="5"/>
      <c r="M16" s="5"/>
      <c r="N16" s="5"/>
      <c r="O16" s="5"/>
      <c r="P16" s="5"/>
      <c r="Q16" s="5"/>
      <c r="R16" s="5"/>
      <c r="S16" s="5"/>
      <c r="T16" s="3"/>
      <c r="U16" s="3"/>
      <c r="V16" s="3"/>
      <c r="W16" s="3"/>
      <c r="X16" s="3"/>
      <c r="Y16" s="3"/>
      <c r="Z16" s="3"/>
      <c r="AA16" s="3"/>
      <c r="AB16" s="3"/>
      <c r="AC16" s="3"/>
      <c r="AD16" s="3"/>
      <c r="AE16" s="3"/>
      <c r="AF16" s="3"/>
      <c r="AG16" s="3"/>
      <c r="AH16" s="3"/>
      <c r="AI16" s="3"/>
      <c r="AJ16" s="3"/>
      <c r="AK16" s="3"/>
      <c r="AL16" s="3"/>
      <c r="AM16" s="3"/>
      <c r="AN16" s="3"/>
      <c r="AO16" s="3"/>
      <c r="AP16" s="3"/>
      <c r="AQ16" s="3"/>
    </row>
    <row r="17" spans="1:43" ht="20.100000000000001" customHeight="1" x14ac:dyDescent="0.2">
      <c r="A17" s="3"/>
      <c r="B17" s="5"/>
      <c r="C17" s="5"/>
      <c r="D17" s="5"/>
      <c r="E17" s="5"/>
      <c r="F17" s="5"/>
      <c r="G17" s="5"/>
      <c r="H17" s="5"/>
      <c r="I17" s="5"/>
      <c r="J17" s="5"/>
      <c r="K17" s="5"/>
      <c r="L17" s="5"/>
      <c r="M17" s="5"/>
      <c r="N17" s="5"/>
      <c r="O17" s="5"/>
      <c r="P17" s="5"/>
      <c r="Q17" s="5"/>
      <c r="R17" s="5"/>
      <c r="S17" s="5"/>
      <c r="T17" s="3"/>
      <c r="U17" s="3"/>
      <c r="V17" s="3"/>
      <c r="W17" s="3"/>
      <c r="X17" s="3"/>
      <c r="Y17" s="3"/>
      <c r="Z17" s="3"/>
      <c r="AA17" s="3"/>
      <c r="AB17" s="3"/>
      <c r="AC17" s="3"/>
      <c r="AD17" s="3"/>
      <c r="AE17" s="3"/>
      <c r="AF17" s="3"/>
      <c r="AG17" s="3"/>
      <c r="AH17" s="3"/>
      <c r="AI17" s="3"/>
      <c r="AJ17" s="3"/>
      <c r="AK17" s="3"/>
      <c r="AL17" s="3"/>
      <c r="AM17" s="3"/>
      <c r="AN17" s="3"/>
      <c r="AO17" s="3"/>
      <c r="AP17" s="3"/>
      <c r="AQ17" s="3"/>
    </row>
    <row r="18" spans="1:43" ht="20.100000000000001" customHeight="1" x14ac:dyDescent="0.2">
      <c r="A18" s="3"/>
      <c r="B18" s="5"/>
      <c r="C18" s="5"/>
      <c r="D18" s="5"/>
      <c r="E18" s="5"/>
      <c r="F18" s="5"/>
      <c r="G18" s="5"/>
      <c r="H18" s="5"/>
      <c r="I18" s="5"/>
      <c r="J18" s="5"/>
      <c r="K18" s="5"/>
      <c r="L18" s="5"/>
      <c r="M18" s="5"/>
      <c r="N18" s="5"/>
      <c r="O18" s="5"/>
      <c r="P18" s="48" t="s">
        <v>5</v>
      </c>
      <c r="Q18" s="48"/>
      <c r="R18" s="5"/>
      <c r="S18" s="5"/>
      <c r="T18" s="3"/>
      <c r="U18" s="3"/>
      <c r="V18" s="3"/>
      <c r="W18" s="3"/>
      <c r="X18" s="3"/>
      <c r="Y18" s="3"/>
      <c r="Z18" s="3"/>
      <c r="AA18" s="3"/>
      <c r="AB18" s="3"/>
      <c r="AC18" s="3"/>
      <c r="AD18" s="3"/>
      <c r="AE18" s="3"/>
      <c r="AF18" s="3"/>
      <c r="AG18" s="3"/>
      <c r="AH18" s="3"/>
      <c r="AI18" s="3"/>
      <c r="AJ18" s="3"/>
      <c r="AK18" s="3"/>
      <c r="AL18" s="3"/>
      <c r="AM18" s="3"/>
      <c r="AN18" s="3"/>
      <c r="AO18" s="3"/>
      <c r="AP18" s="3"/>
      <c r="AQ18" s="3"/>
    </row>
    <row r="19" spans="1:43" ht="20.100000000000001" customHeight="1" x14ac:dyDescent="0.2">
      <c r="A19" s="3"/>
      <c r="B19" s="5"/>
      <c r="C19" s="5"/>
      <c r="D19" s="5"/>
      <c r="E19" s="5"/>
      <c r="F19" s="5"/>
      <c r="G19" s="5"/>
      <c r="H19" s="5"/>
      <c r="I19" s="5"/>
      <c r="J19" s="5"/>
      <c r="K19" s="5"/>
      <c r="L19" s="5"/>
      <c r="M19" s="5"/>
      <c r="N19" s="5"/>
      <c r="O19" s="5"/>
      <c r="P19" s="5"/>
      <c r="Q19" s="5"/>
      <c r="R19" s="5"/>
      <c r="S19" s="5"/>
      <c r="T19" s="3"/>
      <c r="U19" s="3"/>
      <c r="V19" s="3"/>
      <c r="W19" s="3"/>
      <c r="X19" s="3"/>
      <c r="Y19" s="3"/>
      <c r="Z19" s="3"/>
      <c r="AA19" s="3"/>
      <c r="AB19" s="3"/>
      <c r="AC19" s="3"/>
      <c r="AD19" s="3"/>
      <c r="AE19" s="3"/>
      <c r="AF19" s="3"/>
      <c r="AG19" s="3"/>
      <c r="AH19" s="3"/>
      <c r="AI19" s="3"/>
      <c r="AJ19" s="3"/>
      <c r="AK19" s="3"/>
      <c r="AL19" s="3"/>
      <c r="AM19" s="3"/>
      <c r="AN19" s="3"/>
      <c r="AO19" s="3"/>
      <c r="AP19" s="3"/>
      <c r="AQ19" s="3"/>
    </row>
    <row r="20" spans="1:43" ht="20.100000000000001" customHeight="1" x14ac:dyDescent="0.2">
      <c r="A20" s="3"/>
      <c r="B20" s="5"/>
      <c r="C20" s="5"/>
      <c r="D20" s="5"/>
      <c r="E20" s="5"/>
      <c r="F20" s="5"/>
      <c r="G20" s="5"/>
      <c r="H20" s="5"/>
      <c r="I20" s="5"/>
      <c r="J20" s="5"/>
      <c r="K20" s="5"/>
      <c r="L20" s="5"/>
      <c r="M20" s="5"/>
      <c r="N20" s="5"/>
      <c r="O20" s="5"/>
      <c r="P20" s="5"/>
      <c r="Q20" s="5"/>
      <c r="R20" s="5"/>
      <c r="S20" s="5"/>
      <c r="T20" s="3"/>
      <c r="U20" s="3"/>
      <c r="V20" s="3"/>
      <c r="W20" s="3"/>
      <c r="X20" s="3"/>
      <c r="Y20" s="3"/>
      <c r="Z20" s="3"/>
      <c r="AA20" s="3"/>
      <c r="AB20" s="3"/>
      <c r="AC20" s="3"/>
      <c r="AD20" s="3"/>
      <c r="AE20" s="3"/>
      <c r="AF20" s="3"/>
      <c r="AG20" s="3"/>
      <c r="AH20" s="3"/>
      <c r="AI20" s="3"/>
      <c r="AJ20" s="3"/>
      <c r="AK20" s="3"/>
      <c r="AL20" s="3"/>
      <c r="AM20" s="3"/>
      <c r="AN20" s="3"/>
      <c r="AO20" s="3"/>
      <c r="AP20" s="3"/>
      <c r="AQ20" s="3"/>
    </row>
    <row r="21" spans="1:43" ht="20.100000000000001" customHeight="1" x14ac:dyDescent="0.2">
      <c r="A21" s="3"/>
      <c r="B21" s="5"/>
      <c r="C21" s="5"/>
      <c r="D21" s="5"/>
      <c r="E21" s="5"/>
      <c r="F21" s="5"/>
      <c r="G21" s="5"/>
      <c r="H21" s="5"/>
      <c r="I21" s="5"/>
      <c r="J21" s="5"/>
      <c r="K21" s="5"/>
      <c r="L21" s="5"/>
      <c r="M21" s="5"/>
      <c r="N21" s="5"/>
      <c r="O21" s="5"/>
      <c r="P21" s="5"/>
      <c r="Q21" s="5"/>
      <c r="R21" s="5"/>
      <c r="S21" s="5"/>
      <c r="T21" s="3"/>
      <c r="U21" s="3"/>
      <c r="V21" s="3"/>
      <c r="W21" s="3"/>
      <c r="X21" s="3"/>
      <c r="Y21" s="3"/>
      <c r="Z21" s="3"/>
      <c r="AA21" s="3"/>
      <c r="AB21" s="3"/>
      <c r="AC21" s="3"/>
      <c r="AD21" s="3"/>
      <c r="AE21" s="3"/>
      <c r="AF21" s="3"/>
      <c r="AG21" s="3"/>
      <c r="AH21" s="3"/>
      <c r="AI21" s="3"/>
      <c r="AJ21" s="3"/>
      <c r="AK21" s="3"/>
      <c r="AL21" s="3"/>
      <c r="AM21" s="3"/>
      <c r="AN21" s="3"/>
      <c r="AO21" s="3"/>
      <c r="AP21" s="3"/>
      <c r="AQ21" s="3"/>
    </row>
    <row r="22" spans="1:43" ht="20.100000000000001" customHeight="1" x14ac:dyDescent="0.2">
      <c r="A22" s="3"/>
      <c r="B22" s="5"/>
      <c r="C22" s="46"/>
      <c r="D22" s="46"/>
      <c r="E22" s="46"/>
      <c r="F22" s="46"/>
      <c r="G22" s="46"/>
      <c r="H22" s="46"/>
      <c r="I22" s="46"/>
      <c r="J22" s="46"/>
      <c r="K22" s="46"/>
      <c r="L22" s="46"/>
      <c r="M22" s="46"/>
      <c r="N22" s="46"/>
      <c r="O22" s="46"/>
      <c r="P22" s="46"/>
      <c r="Q22" s="46"/>
      <c r="R22" s="46"/>
      <c r="S22" s="5"/>
      <c r="T22" s="3"/>
      <c r="U22" s="3"/>
      <c r="V22" s="3"/>
      <c r="W22" s="3"/>
      <c r="X22" s="3"/>
      <c r="Y22" s="3"/>
      <c r="Z22" s="3"/>
      <c r="AA22" s="3"/>
      <c r="AB22" s="3"/>
      <c r="AC22" s="3"/>
      <c r="AD22" s="3"/>
      <c r="AE22" s="3"/>
      <c r="AF22" s="3"/>
      <c r="AG22" s="3"/>
      <c r="AH22" s="3"/>
      <c r="AI22" s="3"/>
      <c r="AJ22" s="3"/>
      <c r="AK22" s="3"/>
      <c r="AL22" s="3"/>
      <c r="AM22" s="3"/>
      <c r="AN22" s="3"/>
      <c r="AO22" s="3"/>
      <c r="AP22" s="3"/>
      <c r="AQ22" s="3"/>
    </row>
    <row r="23" spans="1:43" ht="20.100000000000001" customHeight="1" x14ac:dyDescent="0.2">
      <c r="A23" s="3"/>
      <c r="B23" s="5"/>
      <c r="C23" s="49" t="s">
        <v>24</v>
      </c>
      <c r="D23" s="49"/>
      <c r="E23" s="49"/>
      <c r="F23" s="49"/>
      <c r="G23" s="49"/>
      <c r="H23" s="49"/>
      <c r="I23" s="49"/>
      <c r="J23" s="49"/>
      <c r="K23" s="49"/>
      <c r="L23" s="49"/>
      <c r="M23" s="49"/>
      <c r="N23" s="49"/>
      <c r="O23" s="49"/>
      <c r="P23" s="50" t="s">
        <v>25</v>
      </c>
      <c r="Q23" s="51"/>
      <c r="R23" s="47"/>
      <c r="S23" s="5"/>
      <c r="T23" s="3"/>
      <c r="U23" s="3"/>
      <c r="V23" s="3"/>
      <c r="W23" s="3"/>
      <c r="X23" s="3"/>
      <c r="Y23" s="3"/>
      <c r="Z23" s="3"/>
      <c r="AA23" s="3"/>
      <c r="AB23" s="3"/>
      <c r="AC23" s="3"/>
      <c r="AD23" s="3"/>
      <c r="AE23" s="3"/>
      <c r="AF23" s="3"/>
      <c r="AG23" s="3"/>
      <c r="AH23" s="3"/>
      <c r="AI23" s="3"/>
      <c r="AJ23" s="3"/>
      <c r="AK23" s="3"/>
      <c r="AL23" s="3"/>
      <c r="AM23" s="3"/>
      <c r="AN23" s="3"/>
      <c r="AO23" s="3"/>
      <c r="AP23" s="3"/>
      <c r="AQ23" s="3"/>
    </row>
    <row r="24" spans="1:43" ht="20.100000000000001" customHeight="1" x14ac:dyDescent="0.2">
      <c r="A24" s="3"/>
      <c r="B24" s="5"/>
      <c r="C24" s="49"/>
      <c r="D24" s="49"/>
      <c r="E24" s="49"/>
      <c r="F24" s="49"/>
      <c r="G24" s="49"/>
      <c r="H24" s="49"/>
      <c r="I24" s="49"/>
      <c r="J24" s="49"/>
      <c r="K24" s="49"/>
      <c r="L24" s="49"/>
      <c r="M24" s="49"/>
      <c r="N24" s="49"/>
      <c r="O24" s="49"/>
      <c r="P24" s="50" t="s">
        <v>26</v>
      </c>
      <c r="Q24" s="51"/>
      <c r="R24" s="47"/>
      <c r="S24" s="5"/>
      <c r="T24" s="3"/>
      <c r="U24" s="3"/>
      <c r="V24" s="3"/>
      <c r="W24" s="3"/>
      <c r="X24" s="3"/>
      <c r="Y24" s="3"/>
      <c r="Z24" s="3"/>
      <c r="AA24" s="3"/>
      <c r="AB24" s="3"/>
      <c r="AC24" s="3"/>
      <c r="AD24" s="3"/>
      <c r="AE24" s="3"/>
      <c r="AF24" s="3"/>
      <c r="AG24" s="3"/>
      <c r="AH24" s="3"/>
      <c r="AI24" s="3"/>
      <c r="AJ24" s="3"/>
      <c r="AK24" s="3"/>
      <c r="AL24" s="3"/>
      <c r="AM24" s="3"/>
      <c r="AN24" s="3"/>
      <c r="AO24" s="3"/>
      <c r="AP24" s="3"/>
      <c r="AQ24" s="3"/>
    </row>
    <row r="25" spans="1:43" ht="20.100000000000001" customHeight="1" x14ac:dyDescent="0.2">
      <c r="A25" s="3"/>
      <c r="B25" s="5"/>
      <c r="C25" s="5"/>
      <c r="D25" s="5"/>
      <c r="E25" s="5"/>
      <c r="F25" s="5"/>
      <c r="G25" s="5"/>
      <c r="H25" s="5"/>
      <c r="I25" s="5"/>
      <c r="J25" s="5"/>
      <c r="K25" s="5"/>
      <c r="L25" s="5"/>
      <c r="M25" s="5"/>
      <c r="N25" s="5"/>
      <c r="O25" s="5"/>
      <c r="P25" s="5"/>
      <c r="Q25" s="10"/>
      <c r="R25" s="10"/>
      <c r="S25" s="5"/>
      <c r="T25" s="3"/>
      <c r="U25" s="3"/>
      <c r="V25" s="3"/>
      <c r="W25" s="3"/>
      <c r="X25" s="3"/>
      <c r="Y25" s="3"/>
      <c r="Z25" s="3"/>
      <c r="AA25" s="3"/>
      <c r="AB25" s="3"/>
      <c r="AC25" s="3"/>
      <c r="AD25" s="3"/>
      <c r="AE25" s="3"/>
      <c r="AF25" s="3"/>
      <c r="AG25" s="3"/>
      <c r="AH25" s="3"/>
      <c r="AI25" s="3"/>
      <c r="AJ25" s="3"/>
      <c r="AK25" s="3"/>
      <c r="AL25" s="3"/>
      <c r="AM25" s="3"/>
      <c r="AN25" s="3"/>
      <c r="AO25" s="3"/>
      <c r="AP25" s="3"/>
      <c r="AQ25" s="3"/>
    </row>
    <row r="26" spans="1:43" ht="20.100000000000001"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row>
    <row r="27" spans="1:43" ht="20.100000000000001"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row>
    <row r="28" spans="1:43" ht="20.100000000000001"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row>
    <row r="29" spans="1:43" ht="20.100000000000001"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row>
    <row r="30" spans="1:43" ht="20.100000000000001"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row>
    <row r="31" spans="1:43" ht="20.100000000000001"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43" ht="20.100000000000001"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ht="20.100000000000001"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row>
    <row r="34" spans="1:43" ht="20.100000000000001"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row r="35" spans="1:43" ht="20.100000000000001"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spans="1:43" ht="20.100000000000001"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spans="1:43" ht="20.100000000000001"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ht="20.100000000000001"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row>
    <row r="39" spans="1:43" ht="20.100000000000001"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row>
    <row r="40" spans="1:43" ht="20.100000000000001"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row>
    <row r="41" spans="1:43" ht="20.100000000000001"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row>
    <row r="42" spans="1:43" ht="20.100000000000001"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row>
    <row r="43" spans="1:43" ht="20.100000000000001"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row>
    <row r="44" spans="1:43" ht="20.100000000000001"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43" ht="20.100000000000001"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43" ht="20.100000000000001"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sheetData>
  <sheetProtection algorithmName="SHA-512" hashValue="z3B84JmJlz0Hb2JvoCx92vUnw79BnUt9V9JTq7wICp2kqjEsqbYXEZgibp1zhP0Q8Gj3SbWddYw92rO6JO5VfA==" saltValue="17sBnfUS1m6qpZqFzaN6ww==" spinCount="100000" sheet="1" objects="1" scenarios="1"/>
  <mergeCells count="4">
    <mergeCell ref="P18:Q18"/>
    <mergeCell ref="C23:O24"/>
    <mergeCell ref="P23:Q23"/>
    <mergeCell ref="P24:Q24"/>
  </mergeCells>
  <hyperlinks>
    <hyperlink ref="P18:Q18" location="'1'!A1" tooltip="Calculez-le vous-même!" display="} cliquez ici" xr:uid="{DB85500E-38DC-461A-B72A-F7E3805F2A56}"/>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K19"/>
  <sheetViews>
    <sheetView showGridLines="0" showRowColHeaders="0" zoomScaleNormal="100" workbookViewId="0">
      <selection activeCell="C25" sqref="C25"/>
    </sheetView>
  </sheetViews>
  <sheetFormatPr defaultColWidth="9.125" defaultRowHeight="15.9" customHeight="1" x14ac:dyDescent="0.2"/>
  <cols>
    <col min="1" max="1" width="5.75" style="15" customWidth="1"/>
    <col min="2" max="2" width="36.625" style="15" customWidth="1"/>
    <col min="3" max="3" width="28.25" style="15" customWidth="1"/>
    <col min="4" max="4" width="14.375" style="15" customWidth="1"/>
    <col min="5" max="5" width="27.875" style="15" customWidth="1"/>
    <col min="6" max="6" width="24.25" style="15" customWidth="1"/>
    <col min="7" max="13" width="5.75" style="15" customWidth="1"/>
    <col min="14" max="16384" width="9.125" style="15"/>
  </cols>
  <sheetData>
    <row r="1" spans="1:11" ht="15.9" customHeight="1" thickBot="1" x14ac:dyDescent="0.25">
      <c r="H1" s="2"/>
      <c r="I1" s="2"/>
      <c r="J1" s="2"/>
      <c r="K1" s="2"/>
    </row>
    <row r="2" spans="1:11" ht="30" customHeight="1" thickBot="1" x14ac:dyDescent="0.25">
      <c r="B2" s="1" t="s">
        <v>7</v>
      </c>
      <c r="H2" s="30" t="s">
        <v>0</v>
      </c>
      <c r="I2" s="32" t="s">
        <v>1</v>
      </c>
      <c r="J2" s="31" t="s">
        <v>2</v>
      </c>
      <c r="K2" s="11" t="s">
        <v>3</v>
      </c>
    </row>
    <row r="3" spans="1:11" ht="15.9" customHeight="1" x14ac:dyDescent="0.2">
      <c r="H3" s="12"/>
      <c r="I3" s="12"/>
      <c r="J3" s="12"/>
      <c r="K3" s="12"/>
    </row>
    <row r="4" spans="1:11" ht="15.9" customHeight="1" x14ac:dyDescent="0.2">
      <c r="B4" s="14" t="s">
        <v>8</v>
      </c>
      <c r="C4" s="18"/>
      <c r="D4" s="18"/>
      <c r="E4" s="18"/>
      <c r="H4" s="13"/>
      <c r="I4" s="13"/>
      <c r="J4" s="13"/>
      <c r="K4" s="13"/>
    </row>
    <row r="5" spans="1:11" ht="15.9" customHeight="1" x14ac:dyDescent="0.2">
      <c r="B5" s="19" t="s">
        <v>9</v>
      </c>
      <c r="C5" s="18"/>
      <c r="D5" s="34"/>
      <c r="E5" s="35"/>
      <c r="F5" s="39">
        <v>20000</v>
      </c>
      <c r="H5" s="13"/>
      <c r="I5" s="13"/>
      <c r="J5" s="13"/>
      <c r="K5" s="13"/>
    </row>
    <row r="6" spans="1:11" ht="15.9" customHeight="1" x14ac:dyDescent="0.2">
      <c r="B6" s="19" t="s">
        <v>10</v>
      </c>
      <c r="D6" s="27"/>
      <c r="E6" s="28"/>
      <c r="F6" s="28"/>
      <c r="H6" s="13"/>
      <c r="I6" s="13"/>
      <c r="J6" s="13"/>
      <c r="K6" s="13"/>
    </row>
    <row r="7" spans="1:11" ht="15.9" customHeight="1" x14ac:dyDescent="0.2">
      <c r="B7" s="29" t="s">
        <v>21</v>
      </c>
      <c r="E7" s="18"/>
      <c r="F7" s="18"/>
      <c r="H7" s="13"/>
      <c r="I7" s="13"/>
      <c r="J7" s="13"/>
      <c r="K7" s="13"/>
    </row>
    <row r="8" spans="1:11" ht="15.9" customHeight="1" x14ac:dyDescent="0.2">
      <c r="B8" s="19" t="s">
        <v>11</v>
      </c>
      <c r="C8" s="20"/>
      <c r="D8" s="20"/>
      <c r="E8" s="20"/>
      <c r="F8" s="39">
        <v>0</v>
      </c>
      <c r="H8" s="37" t="s">
        <v>1</v>
      </c>
      <c r="I8" s="13"/>
      <c r="J8" s="13"/>
      <c r="K8" s="13"/>
    </row>
    <row r="9" spans="1:11" ht="15.9" customHeight="1" x14ac:dyDescent="0.2">
      <c r="A9" s="18"/>
      <c r="B9" s="19" t="s">
        <v>12</v>
      </c>
      <c r="C9" s="18"/>
      <c r="D9" s="18"/>
      <c r="E9" s="18"/>
      <c r="F9" s="38">
        <f>F16</f>
        <v>0</v>
      </c>
      <c r="H9" s="13"/>
      <c r="I9" s="13"/>
      <c r="J9" s="13"/>
      <c r="K9" s="13"/>
    </row>
    <row r="10" spans="1:11" ht="22.5" customHeight="1" x14ac:dyDescent="0.2">
      <c r="A10" s="18"/>
      <c r="B10" s="19" t="s">
        <v>13</v>
      </c>
      <c r="C10" s="20"/>
      <c r="D10" s="52" t="str">
        <f>IF(calc!A3=1,"Choisissez la catégorie du bénéficiaire",calc!B3)</f>
        <v>Choisissez la catégorie du bénéficiaire</v>
      </c>
      <c r="E10" s="52"/>
      <c r="F10" s="52"/>
      <c r="H10" s="13"/>
      <c r="I10" s="13"/>
      <c r="J10" s="13"/>
      <c r="K10" s="13"/>
    </row>
    <row r="11" spans="1:11" ht="15.9" customHeight="1" x14ac:dyDescent="0.2">
      <c r="A11" s="18"/>
      <c r="B11" s="21" t="s">
        <v>15</v>
      </c>
      <c r="C11" s="21" t="s">
        <v>16</v>
      </c>
      <c r="D11" s="21" t="s">
        <v>4</v>
      </c>
      <c r="E11" s="21" t="s">
        <v>17</v>
      </c>
      <c r="F11" s="21" t="s">
        <v>18</v>
      </c>
      <c r="H11" s="13"/>
      <c r="I11" s="13"/>
      <c r="J11" s="13"/>
      <c r="K11" s="13"/>
    </row>
    <row r="12" spans="1:11" ht="15.9" customHeight="1" x14ac:dyDescent="0.2">
      <c r="A12" s="18"/>
      <c r="B12" s="42">
        <v>0.01</v>
      </c>
      <c r="C12" s="42">
        <v>150000</v>
      </c>
      <c r="D12" s="23">
        <f>calc!C3</f>
        <v>0</v>
      </c>
      <c r="E12" s="42">
        <f>MIN(F5-SUM(E13:E15),MIN($F$5+$F$8,C12))</f>
        <v>20000</v>
      </c>
      <c r="F12" s="40">
        <f>E12*D12</f>
        <v>0</v>
      </c>
      <c r="H12" s="13"/>
      <c r="I12" s="13"/>
      <c r="J12" s="13"/>
      <c r="K12" s="13"/>
    </row>
    <row r="13" spans="1:11" ht="15.9" customHeight="1" x14ac:dyDescent="0.2">
      <c r="A13" s="18"/>
      <c r="B13" s="42">
        <f>C12+0.01</f>
        <v>150000.01</v>
      </c>
      <c r="C13" s="42">
        <v>250000</v>
      </c>
      <c r="D13" s="23">
        <f>calc!D3</f>
        <v>0</v>
      </c>
      <c r="E13" s="42">
        <f>MIN($F$5-SUM(E14:E15),MIN($F$5+$F$8,C13)-MIN(C12,$F$5+$F$8))</f>
        <v>0</v>
      </c>
      <c r="F13" s="40">
        <f t="shared" ref="F13:F15" si="0">E13*D13</f>
        <v>0</v>
      </c>
      <c r="H13" s="16"/>
      <c r="I13" s="16"/>
      <c r="J13" s="16"/>
      <c r="K13" s="16"/>
    </row>
    <row r="14" spans="1:11" ht="15.9" customHeight="1" x14ac:dyDescent="0.2">
      <c r="A14" s="18"/>
      <c r="B14" s="42">
        <f t="shared" ref="B14" si="1">C13+0.01</f>
        <v>250000.01</v>
      </c>
      <c r="C14" s="42">
        <v>450000</v>
      </c>
      <c r="D14" s="23">
        <f>calc!E3</f>
        <v>0</v>
      </c>
      <c r="E14" s="42">
        <f>MIN($F$5-SUM(E15),MIN($F$5+$F$8,C14)-MIN(C13,$F$5+$F$8))</f>
        <v>0</v>
      </c>
      <c r="F14" s="40">
        <f t="shared" si="0"/>
        <v>0</v>
      </c>
      <c r="H14" s="13"/>
      <c r="I14" s="13"/>
      <c r="J14" s="13"/>
      <c r="K14" s="13"/>
    </row>
    <row r="15" spans="1:11" ht="15.9" customHeight="1" x14ac:dyDescent="0.2">
      <c r="A15" s="18"/>
      <c r="B15" s="22" t="s">
        <v>19</v>
      </c>
      <c r="C15" s="42">
        <f>C14</f>
        <v>450000</v>
      </c>
      <c r="D15" s="23">
        <f>calc!F3</f>
        <v>0</v>
      </c>
      <c r="E15" s="42">
        <f>MIN($F$5,MAX($F$5+$F$8,C15)-C14)</f>
        <v>0</v>
      </c>
      <c r="F15" s="40">
        <f t="shared" si="0"/>
        <v>0</v>
      </c>
      <c r="H15" s="13"/>
      <c r="I15" s="13"/>
      <c r="J15" s="13"/>
      <c r="K15" s="13"/>
    </row>
    <row r="16" spans="1:11" ht="15.9" customHeight="1" x14ac:dyDescent="0.2">
      <c r="A16" s="18"/>
      <c r="B16" s="24" t="s">
        <v>14</v>
      </c>
      <c r="C16" s="25"/>
      <c r="D16" s="25"/>
      <c r="E16" s="41">
        <f>SUM(E12:E15)</f>
        <v>20000</v>
      </c>
      <c r="F16" s="41">
        <f>SUM(F12:F15)</f>
        <v>0</v>
      </c>
      <c r="H16" s="13"/>
      <c r="I16" s="13"/>
      <c r="J16" s="13"/>
      <c r="K16" s="13"/>
    </row>
    <row r="17" spans="1:11" ht="15.9" customHeight="1" x14ac:dyDescent="0.2">
      <c r="H17" s="13"/>
      <c r="I17" s="13"/>
      <c r="J17" s="13"/>
      <c r="K17" s="13"/>
    </row>
    <row r="18" spans="1:11" ht="15.9" customHeight="1" x14ac:dyDescent="0.2">
      <c r="H18" s="13"/>
      <c r="I18" s="13"/>
      <c r="J18" s="13"/>
      <c r="K18" s="13"/>
    </row>
    <row r="19" spans="1:11" ht="15.9" customHeight="1" x14ac:dyDescent="0.2">
      <c r="A19" s="13"/>
      <c r="B19" s="13"/>
      <c r="C19" s="13"/>
      <c r="D19" s="13"/>
      <c r="E19" s="13"/>
      <c r="F19" s="13"/>
      <c r="G19" s="13"/>
      <c r="H19" s="13"/>
      <c r="I19" s="13"/>
      <c r="J19" s="13"/>
      <c r="K19" s="13"/>
    </row>
  </sheetData>
  <sheetProtection algorithmName="SHA-512" hashValue="KfsFhEOQpH8PFuIMtScY29KzPkgOvkNUrJsbEmlp1yfamqDMd0Iq/+M6yOgaIirSLXZ902a8f6Uci91awdLFxg==" saltValue="dZd5VyAG03sCeDdI5ztmpg==" spinCount="100000" sheet="1" objects="1" scenarios="1"/>
  <mergeCells count="1">
    <mergeCell ref="D10:F10"/>
  </mergeCells>
  <hyperlinks>
    <hyperlink ref="H2" location="Home!A1" tooltip="Home" display="Ç" xr:uid="{00000000-0004-0000-0100-000000000000}"/>
  </hyperlinks>
  <pageMargins left="0.7" right="0.7" top="0.75" bottom="0.75" header="0.3" footer="0.3"/>
  <pageSetup paperSize="9" orientation="landscape" horizontalDpi="300" verticalDpi="300" r:id="rId1"/>
  <headerFooter>
    <oddHeader>&amp;C&amp;Z&amp;F</oddHeader>
    <oddFooter>&amp;C&amp;P/&amp;N</oddFooter>
  </headerFooter>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07" r:id="rId4" name="Drop Down 135">
              <controlPr defaultSize="0" autoLine="0" autoPict="0">
                <anchor moveWithCells="1">
                  <from>
                    <xdr:col>3</xdr:col>
                    <xdr:colOff>22860</xdr:colOff>
                    <xdr:row>5</xdr:row>
                    <xdr:rowOff>22860</xdr:rowOff>
                  </from>
                  <to>
                    <xdr:col>5</xdr:col>
                    <xdr:colOff>1607820</xdr:colOff>
                    <xdr:row>5</xdr:row>
                    <xdr:rowOff>198120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F5D50948-0839-4A70-8503-CBEC547FD99E}">
            <xm:f>calc!$A$3=1</xm:f>
            <x14:dxf>
              <font>
                <b val="0"/>
                <i/>
                <strike val="0"/>
                <u val="none"/>
              </font>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6"/>
  <sheetViews>
    <sheetView showRowColHeaders="0" workbookViewId="0">
      <selection activeCell="B6" sqref="B6"/>
    </sheetView>
  </sheetViews>
  <sheetFormatPr defaultRowHeight="11.4" x14ac:dyDescent="0.2"/>
  <cols>
    <col min="2" max="2" width="76.375" bestFit="1" customWidth="1"/>
  </cols>
  <sheetData>
    <row r="2" spans="1:6" x14ac:dyDescent="0.2">
      <c r="A2" s="36"/>
    </row>
    <row r="3" spans="1:6" x14ac:dyDescent="0.2">
      <c r="A3" s="33">
        <v>1</v>
      </c>
      <c r="B3" s="26" t="str">
        <f>VLOOKUP($A$3,$A$4:$F$6,COLUMN(B1))</f>
        <v>Choisissez…</v>
      </c>
      <c r="C3" s="17">
        <f>VLOOKUP($A$3,$A$4:$F$6,COLUMN(C1))</f>
        <v>0</v>
      </c>
      <c r="D3" s="17">
        <f>VLOOKUP($A$3,$A$4:$F$6,COLUMN(D1))</f>
        <v>0</v>
      </c>
      <c r="E3" s="17">
        <f>VLOOKUP($A$3,$A$4:$F$6,COLUMN(E1))</f>
        <v>0</v>
      </c>
      <c r="F3" s="17">
        <f>VLOOKUP($A$3,$A$4:$F$6,COLUMN(F1))</f>
        <v>0</v>
      </c>
    </row>
    <row r="4" spans="1:6" x14ac:dyDescent="0.2">
      <c r="A4">
        <v>1</v>
      </c>
      <c r="B4" t="s">
        <v>22</v>
      </c>
      <c r="C4" s="17">
        <v>0</v>
      </c>
      <c r="D4" s="17">
        <v>0</v>
      </c>
      <c r="E4" s="17">
        <v>0</v>
      </c>
      <c r="F4" s="17">
        <v>0</v>
      </c>
    </row>
    <row r="5" spans="1:6" ht="19.5" customHeight="1" x14ac:dyDescent="0.2">
      <c r="A5">
        <v>2</v>
      </c>
      <c r="B5" t="s">
        <v>28</v>
      </c>
      <c r="C5" s="17">
        <v>0.03</v>
      </c>
      <c r="D5" s="17">
        <v>0.09</v>
      </c>
      <c r="E5" s="17">
        <v>0.18</v>
      </c>
      <c r="F5" s="17">
        <v>0.27</v>
      </c>
    </row>
    <row r="6" spans="1:6" x14ac:dyDescent="0.2">
      <c r="A6">
        <v>3</v>
      </c>
      <c r="B6" t="s">
        <v>20</v>
      </c>
      <c r="C6" s="17">
        <v>0.1</v>
      </c>
      <c r="D6" s="17">
        <v>0.2</v>
      </c>
      <c r="E6" s="17">
        <v>0.3</v>
      </c>
      <c r="F6" s="17">
        <v>0.4</v>
      </c>
    </row>
  </sheetData>
  <sheetProtection algorithmName="SHA-512" hashValue="oai3JMUE+KCohiUZmPar/7kyhr/LBztY6mPa4wDyAGvPiKsePzCDaTUEDq9jko0C6jFyt+yX49cD1t8ttIRZ8A==" saltValue="ajkyO+VphgTJ6LMPf8vdAQ==" spinCount="100000" sheet="1" objects="1" scenarios="1"/>
  <pageMargins left="0.7" right="0.7" top="0.75" bottom="0.75" header="0.3" footer="0.3"/>
  <pageSetup paperSize="9" orientation="portrait" r:id="rId1"/>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9" ma:contentTypeDescription="Crée un document." ma:contentTypeScope="" ma:versionID="5fd4433e3f485b1a2a4841054570f785">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adc5e70345b2065634075203e2ba7da3"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8D2F13-6677-4EA5-8E87-74D3BA952212}">
  <ds:schemaRefs>
    <ds:schemaRef ds:uri="http://schemas.microsoft.com/office/2006/metadata/properties"/>
    <ds:schemaRef ds:uri="http://schemas.microsoft.com/office/infopath/2007/PartnerControls"/>
    <ds:schemaRef ds:uri="9f1a52dd-c97f-4abb-8a98-4088ff99792c"/>
  </ds:schemaRefs>
</ds:datastoreItem>
</file>

<file path=customXml/itemProps2.xml><?xml version="1.0" encoding="utf-8"?>
<ds:datastoreItem xmlns:ds="http://schemas.openxmlformats.org/officeDocument/2006/customXml" ds:itemID="{83E5C902-A822-4E0F-A025-AA28DD099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AF04B5-5DF4-4532-AB22-D3155BF995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Home</vt:lpstr>
      <vt:lpstr>1</vt:lpstr>
      <vt:lpstr>'1'!Print_Area</vt:lpstr>
      <vt:lpstr>Home!Print_Area</vt:lpstr>
    </vt:vector>
  </TitlesOfParts>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Joeri VAN DEN BOSCH</dc:creator>
  <cp:lastModifiedBy>Florence GOFFINET</cp:lastModifiedBy>
  <cp:lastPrinted>2018-07-24T13:28:51Z</cp:lastPrinted>
  <dcterms:created xsi:type="dcterms:W3CDTF">2013-01-21T15:29:31Z</dcterms:created>
  <dcterms:modified xsi:type="dcterms:W3CDTF">2024-11-04T08:58:55Z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