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f.goffinet\Documents\Webwin\"/>
    </mc:Choice>
  </mc:AlternateContent>
  <xr:revisionPtr revIDLastSave="0" documentId="8_{CA488F4F-3B59-4C9E-892C-F4A89540C77F}" xr6:coauthVersionLast="47" xr6:coauthVersionMax="47" xr10:uidLastSave="{00000000-0000-0000-0000-000000000000}"/>
  <bookViews>
    <workbookView showSheetTabs="0" xWindow="-108" yWindow="-108" windowWidth="23256" windowHeight="12456" xr2:uid="{00000000-000D-0000-FFFF-FFFF00000000}"/>
  </bookViews>
  <sheets>
    <sheet name="Home" sheetId="11" r:id="rId1"/>
    <sheet name="1" sheetId="5" r:id="rId2"/>
    <sheet name="calc" sheetId="10" state="veryHidden" r:id="rId3"/>
  </sheets>
  <externalReferences>
    <externalReference r:id="rId4"/>
    <externalReference r:id="rId5"/>
    <externalReference r:id="rId6"/>
  </externalReferences>
  <definedNames>
    <definedName name="co">#REF!</definedName>
    <definedName name="gt">#REF!</definedName>
    <definedName name="gt.2">#REF!</definedName>
    <definedName name="gt.3">'[1]5'!$E$10</definedName>
    <definedName name="gt.4">'[1]6'!$E$10</definedName>
    <definedName name="jr">[2]calc!$C$3</definedName>
    <definedName name="km">#REF!</definedName>
    <definedName name="pk">#REF!</definedName>
    <definedName name="_xlnm.Print_Area" localSheetId="1">'1'!$B$2:$F$18</definedName>
    <definedName name="_xlnm.Print_Area" localSheetId="0">Home!$B$2:$S$25</definedName>
    <definedName name="rco">#REF!</definedName>
    <definedName name="rco.2">#REF!</definedName>
    <definedName name="rco.3">[1]calc3!$L$3</definedName>
    <definedName name="rco.4">[1]calc4!$L$3</definedName>
    <definedName name="rco.5">[1]calc5!$L$3</definedName>
    <definedName name="rco.6">[1]calc6!$L$3</definedName>
    <definedName name="rco.7">[1]calc7!$L$3</definedName>
    <definedName name="Vrijst_ProRata_StudentZelfst_baten">'[2]1'!$D$47*IF('[2]1'!$D$14+'[2]1'!$D$16+'[2]1'!$D$17&gt;0,'[2]1'!$D$16/('[2]1'!$D$14+'[2]1'!$D$16+'[2]1'!$D$17),0)</definedName>
    <definedName name="Vrijst_ProRata_StudentZelfst_BL">'[2]1'!$D$47*IF('[2]1'!$D$14+'[2]1'!$D$16+'[2]1'!$D$17&gt;0,'[2]1'!$D$14/('[2]1'!$D$14+'[2]1'!$D$16+'[2]1'!$D$17),0)</definedName>
    <definedName name="Vrijst_ProRata_StudentZelfst_Winst">'[3]1'!$D$47*IF('[3]1'!$D$14+'[3]1'!$D$16+'[3]1'!$D$17&gt;0,'[3]1'!$D$17/('[3]1'!$D$14+'[3]1'!$D$16+'[3]1'!$D$17),0)</definedName>
    <definedName name="Vrijst_ProRata_StudentZelfst_winsten">'[2]1'!$D$47*IF('[2]1'!$D$14+'[2]1'!$D$16+'[2]1'!$D$17&gt;0,'[2]1'!$D$17/('[2]1'!$D$14+'[2]1'!$D$16+'[2]1'!$D$17),0)</definedName>
    <definedName name="Vrijst_ProRata_SudentZelfst_Baten">'[3]1'!$D$47*IF('[3]1'!$D$14+'[3]1'!$D$16+'[3]1'!$D$17&gt;0,'[3]1'!$D$16/('[3]1'!$D$14+'[3]1'!$D$16+'[3]1'!$D$17),0)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 l="1"/>
  <c r="E15" i="5" s="1"/>
  <c r="E14" i="5" s="1"/>
  <c r="E13" i="5" s="1"/>
  <c r="E12" i="5" s="1"/>
  <c r="B14" i="5"/>
  <c r="B13" i="5"/>
  <c r="B3" i="10" l="1"/>
  <c r="D10" i="5" s="1"/>
  <c r="C3" i="10"/>
  <c r="D12" i="5" s="1"/>
  <c r="F3" i="10"/>
  <c r="D15" i="5" s="1"/>
  <c r="F15" i="5" s="1"/>
  <c r="E3" i="10"/>
  <c r="D14" i="5" s="1"/>
  <c r="D3" i="10"/>
  <c r="D13" i="5" s="1"/>
  <c r="F14" i="5" l="1"/>
  <c r="F13" i="5" l="1"/>
  <c r="E16" i="5" l="1"/>
  <c r="F12" i="5"/>
  <c r="F16" i="5" s="1"/>
  <c r="F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3" authorId="0" shapeId="0" xr:uid="{EFBB3F60-B68D-4528-BC56-F4833FEC15FF}">
      <text>
        <r>
          <rPr>
            <b/>
            <sz val="8"/>
            <color indexed="8"/>
            <rFont val="Tahoma"/>
            <family val="2"/>
          </rPr>
          <t>© Larcier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4" authorId="0" shapeId="0" xr:uid="{A9BC5CDE-920A-4C8E-84A6-834A1F4C20D3}">
      <text>
        <r>
          <rPr>
            <b/>
            <sz val="8"/>
            <color indexed="8"/>
            <rFont val="Tahoma"/>
            <family val="2"/>
          </rPr>
          <t>Larcier – La rédaction veille à la fiabilité des informations, lesquelles ne sauraient toutefois engager sa responsabilité.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Lud</author>
    <author>Joeri VAN DEN BOSCH</author>
  </authors>
  <commentList>
    <comment ref="I2" authorId="0" shapeId="0" xr:uid="{00000000-0006-0000-0100-000001000000}">
      <text>
        <r>
          <rPr>
            <b/>
            <u/>
            <sz val="8"/>
            <color indexed="47"/>
            <rFont val="Tahoma"/>
            <family val="2"/>
          </rPr>
          <t xml:space="preserve">Remarque:
</t>
        </r>
        <r>
          <rPr>
            <sz val="8"/>
            <color indexed="47"/>
            <rFont val="tahoma"/>
            <family val="2"/>
          </rPr>
          <t xml:space="preserve">Il s'agit ici de la donation de biens immobiliers (situés en Belgique) ne relevant </t>
        </r>
        <r>
          <rPr>
            <b/>
            <sz val="8"/>
            <color indexed="47"/>
            <rFont val="tahoma"/>
            <family val="2"/>
          </rPr>
          <t>PAS</t>
        </r>
        <r>
          <rPr>
            <sz val="8"/>
            <color indexed="47"/>
            <rFont val="tahoma"/>
            <family val="2"/>
          </rPr>
          <t xml:space="preserve"> des régimes particuliers suivants:
- le régime d'exonération des actifs d'une entreprise familiale;
- le régime des terrains à bâtir soumis à des taux spécifiques.</t>
        </r>
      </text>
    </comment>
    <comment ref="H8" authorId="1" shapeId="0" xr:uid="{00000000-0006-0000-0100-000002000000}">
      <text>
        <r>
          <rPr>
            <b/>
            <u/>
            <sz val="8"/>
            <color indexed="8"/>
            <rFont val="Tahoma"/>
            <family val="2"/>
          </rPr>
          <t xml:space="preserve">Réserve de progressivité:
</t>
        </r>
        <r>
          <rPr>
            <sz val="8"/>
            <color indexed="8"/>
            <rFont val="Tahoma"/>
            <family val="2"/>
          </rPr>
          <t>Ces donations "immobilières" sont ajoutées à la base imposable de la nouvelle donation pour déterminer la tranche tarifaire à laquelle celle-ci sera soumise. Mais les donations précédentes ne sont bien entendu pas taxées une seconde fois.
Il ne faut, dans ce cadre, pas tenir compte des donations immobilières qui portent sur des biens qui:
- sont situés à l'étranger;
- font partie d'une entreprise familiale dont la donation a bénéficié du régime d'exonération.</t>
        </r>
      </text>
    </comment>
  </commentList>
</comments>
</file>

<file path=xl/sharedStrings.xml><?xml version="1.0" encoding="utf-8"?>
<sst xmlns="http://schemas.openxmlformats.org/spreadsheetml/2006/main" count="30" uniqueCount="29">
  <si>
    <t>Ç</t>
  </si>
  <si>
    <t>i</t>
  </si>
  <si>
    <t>Å</t>
  </si>
  <si>
    <t>Æ</t>
  </si>
  <si>
    <t>%</t>
  </si>
  <si>
    <r>
      <t>}</t>
    </r>
    <r>
      <rPr>
        <b/>
        <sz val="9"/>
        <color indexed="45"/>
        <rFont val="Tahoma"/>
        <family val="2"/>
      </rPr>
      <t xml:space="preserve"> cliquez </t>
    </r>
    <r>
      <rPr>
        <b/>
        <u/>
        <sz val="9"/>
        <color indexed="45"/>
        <rFont val="Tahoma"/>
        <family val="2"/>
      </rPr>
      <t>ici</t>
    </r>
  </si>
  <si>
    <t>Droits de donation sur l'immobilier - Région bruxelloise</t>
  </si>
  <si>
    <t>Calcul des droits de donation en Région bruxelloise</t>
  </si>
  <si>
    <r>
      <t>}</t>
    </r>
    <r>
      <rPr>
        <b/>
        <sz val="9"/>
        <color indexed="16"/>
        <rFont val="Tahoma"/>
        <family val="2"/>
      </rPr>
      <t xml:space="preserve"> Pleine propriété / nue-propriété avec réserve d'usufruit</t>
    </r>
  </si>
  <si>
    <t>Valeur de la pleine propriété:</t>
  </si>
  <si>
    <t>Choisissez la catégorie dont relève le bénéficiaire:</t>
  </si>
  <si>
    <t>Donations immobilières antérieures (de moins de 3 ans) entre les mêmes parties (enregistrées ou obligatoirement enregistrables):</t>
  </si>
  <si>
    <t>Droits de donation:</t>
  </si>
  <si>
    <t>Détails du calcul:</t>
  </si>
  <si>
    <t>TOTAL</t>
  </si>
  <si>
    <t>De</t>
  </si>
  <si>
    <t>à</t>
  </si>
  <si>
    <t>Tranche</t>
  </si>
  <si>
    <t>Impôt</t>
  </si>
  <si>
    <t>plus de</t>
  </si>
  <si>
    <t>Catégorie 2: autres</t>
  </si>
  <si>
    <t/>
  </si>
  <si>
    <t>Choisissez…</t>
  </si>
  <si>
    <t>Faites donc le calcul vous-même!</t>
  </si>
  <si>
    <t>Lefebvre Sarrut Belgium SA | Rue Haute 139 - Boite 6 | 1000 Bruxelles 
Adresse postale: Tiensesteenweg 306 | 3000 Louvain  | T 0800 39 067 | F 0800 39 068</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</si>
  <si>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</si>
  <si>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</si>
  <si>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Mis à jour au 20.12.2023</t>
  </si>
  <si>
    <t>Catégorie 1: en ligne directe, entre conjoints ou entre cohabitants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</si>
</sst>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0.00"/>
    <numFmt numFmtId="165" formatCode="0.0%"/>
    <numFmt numFmtId="166" formatCode="#,##0.00\ &quot;€&quot;"/>
  </numFmts>
  <fonts count="42" x14ac:knownFonts="1">
    <font>
      <sz val="9"/>
      <name val="Tahoma"/>
      <family val="2"/>
    </font>
    <font>
      <u/>
      <sz val="9"/>
      <name val="Tahoma"/>
      <family val="2"/>
    </font>
    <font>
      <u/>
      <sz val="14"/>
      <color indexed="55"/>
      <name val="Wingdings"/>
      <charset val="2"/>
    </font>
    <font>
      <sz val="9"/>
      <color indexed="8"/>
      <name val="Tahoma"/>
      <family val="2"/>
    </font>
    <font>
      <sz val="12"/>
      <color indexed="19"/>
      <name val="Wingdings 3"/>
      <family val="1"/>
      <charset val="2"/>
    </font>
    <font>
      <sz val="9"/>
      <color indexed="16"/>
      <name val="tahoma"/>
      <family val="2"/>
    </font>
    <font>
      <b/>
      <sz val="12"/>
      <color indexed="16"/>
      <name val="Tahoma"/>
      <family val="2"/>
    </font>
    <font>
      <b/>
      <sz val="12"/>
      <color indexed="14"/>
      <name val="Tahoma"/>
      <family val="2"/>
    </font>
    <font>
      <b/>
      <sz val="9"/>
      <color indexed="45"/>
      <name val="Tahoma"/>
      <family val="2"/>
    </font>
    <font>
      <b/>
      <u/>
      <sz val="9"/>
      <color indexed="45"/>
      <name val="Tahoma"/>
      <family val="2"/>
    </font>
    <font>
      <b/>
      <sz val="9"/>
      <color indexed="45"/>
      <name val="Wingdings 3"/>
      <family val="1"/>
      <charset val="2"/>
    </font>
    <font>
      <sz val="18"/>
      <color indexed="14"/>
      <name val="tahoma"/>
      <family val="2"/>
    </font>
    <font>
      <sz val="20"/>
      <color indexed="45"/>
      <name val="Wingdings 3"/>
      <family val="1"/>
      <charset val="2"/>
    </font>
    <font>
      <sz val="20"/>
      <color indexed="53"/>
      <name val="Wingdings 3"/>
      <family val="1"/>
      <charset val="2"/>
    </font>
    <font>
      <sz val="7"/>
      <color indexed="47"/>
      <name val="Small Fonts"/>
      <family val="2"/>
    </font>
    <font>
      <b/>
      <sz val="9"/>
      <color indexed="14"/>
      <name val="Wingdings 3"/>
      <family val="1"/>
      <charset val="2"/>
    </font>
    <font>
      <b/>
      <sz val="9"/>
      <color indexed="16"/>
      <name val="Tahoma"/>
      <family val="2"/>
    </font>
    <font>
      <sz val="9"/>
      <color theme="1"/>
      <name val="Tahoma"/>
      <family val="2"/>
    </font>
    <font>
      <sz val="11"/>
      <color theme="1"/>
      <name val="Calibri"/>
      <family val="2"/>
      <scheme val="minor"/>
    </font>
    <font>
      <b/>
      <sz val="9"/>
      <color theme="1"/>
      <name val="Tahoma"/>
      <family val="2"/>
    </font>
    <font>
      <b/>
      <sz val="10"/>
      <color theme="0"/>
      <name val="Tahoma"/>
      <family val="2"/>
    </font>
    <font>
      <b/>
      <sz val="10"/>
      <color theme="1"/>
      <name val="Tahoma"/>
      <family val="2"/>
    </font>
    <font>
      <sz val="8"/>
      <color theme="1"/>
      <name val="Tahoma"/>
      <family val="2"/>
    </font>
    <font>
      <sz val="20"/>
      <color indexed="47"/>
      <name val="Webdings"/>
      <family val="1"/>
      <charset val="2"/>
    </font>
    <font>
      <b/>
      <u/>
      <sz val="8"/>
      <color indexed="47"/>
      <name val="Tahoma"/>
      <family val="2"/>
    </font>
    <font>
      <sz val="8"/>
      <color indexed="47"/>
      <name val="tahoma"/>
      <family val="2"/>
    </font>
    <font>
      <b/>
      <sz val="9"/>
      <color rgb="FFFF0000"/>
      <name val="Tahoma"/>
      <family val="2"/>
    </font>
    <font>
      <b/>
      <u/>
      <sz val="9"/>
      <name val="Tahoma"/>
      <family val="2"/>
    </font>
    <font>
      <sz val="14"/>
      <color theme="0"/>
      <name val="Webdings"/>
      <family val="1"/>
      <charset val="2"/>
    </font>
    <font>
      <b/>
      <sz val="8"/>
      <color indexed="47"/>
      <name val="tahoma"/>
      <family val="2"/>
    </font>
    <font>
      <b/>
      <u/>
      <sz val="8"/>
      <color indexed="8"/>
      <name val="Tahoma"/>
      <family val="2"/>
    </font>
    <font>
      <sz val="8"/>
      <color indexed="8"/>
      <name val="Tahoma"/>
      <family val="2"/>
    </font>
    <font>
      <sz val="9"/>
      <name val="Tahoma"/>
      <family val="2"/>
    </font>
    <font>
      <b/>
      <sz val="8"/>
      <color rgb="FF660066"/>
      <name val="Tahoma"/>
      <family val="2"/>
    </font>
    <font>
      <b/>
      <sz val="12"/>
      <color rgb="FF00008F"/>
      <name val="Tahoma"/>
      <family val="2"/>
    </font>
    <font>
      <u/>
      <sz val="10"/>
      <color indexed="12"/>
      <name val="Arial"/>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s>
  <fills count="16">
    <fill>
      <patternFill patternType="none"/>
    </fill>
    <fill>
      <patternFill patternType="gray125"/>
    </fill>
    <fill>
      <patternFill patternType="solid">
        <fgColor indexed="45"/>
        <bgColor indexed="64"/>
      </patternFill>
    </fill>
    <fill>
      <patternFill patternType="lightGray">
        <fgColor indexed="19"/>
        <bgColor indexed="8"/>
      </patternFill>
    </fill>
    <fill>
      <patternFill patternType="solid">
        <fgColor indexed="16"/>
        <bgColor indexed="64"/>
      </patternFill>
    </fill>
    <fill>
      <patternFill patternType="mediumGray">
        <fgColor indexed="8"/>
        <bgColor indexed="16"/>
      </patternFill>
    </fill>
    <fill>
      <patternFill patternType="solid">
        <fgColor indexed="8"/>
        <bgColor indexed="64"/>
      </patternFill>
    </fill>
    <fill>
      <patternFill patternType="solid">
        <fgColor indexed="47"/>
        <bgColor indexed="64"/>
      </patternFill>
    </fill>
    <fill>
      <patternFill patternType="solid">
        <fgColor indexed="14"/>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16"/>
        <bgColor indexed="51"/>
      </patternFill>
    </fill>
    <fill>
      <patternFill patternType="solid">
        <fgColor theme="0" tint="-4.9989318521683403E-2"/>
        <bgColor indexed="21"/>
      </patternFill>
    </fill>
    <fill>
      <patternFill patternType="solid">
        <fgColor theme="0" tint="-4.9989318521683403E-2"/>
        <bgColor indexed="8"/>
      </patternFill>
    </fill>
  </fills>
  <borders count="12">
    <border>
      <left/>
      <right/>
      <top/>
      <bottom/>
      <diagonal/>
    </border>
    <border>
      <left style="double">
        <color indexed="62"/>
      </left>
      <right style="double">
        <color indexed="62"/>
      </right>
      <top style="double">
        <color indexed="62"/>
      </top>
      <bottom style="double">
        <color indexed="62"/>
      </bottom>
      <diagonal/>
    </border>
    <border>
      <left style="medium">
        <color indexed="17"/>
      </left>
      <right style="medium">
        <color indexed="17"/>
      </right>
      <top style="medium">
        <color indexed="17"/>
      </top>
      <bottom style="medium">
        <color indexed="17"/>
      </bottom>
      <diagonal/>
    </border>
    <border>
      <left style="medium">
        <color indexed="17"/>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style="thin">
        <color indexed="64"/>
      </bottom>
      <diagonal/>
    </border>
    <border>
      <left/>
      <right/>
      <top/>
      <bottom style="thin">
        <color indexed="64"/>
      </bottom>
      <diagonal/>
    </border>
  </borders>
  <cellStyleXfs count="7">
    <xf numFmtId="0" fontId="0" fillId="0" borderId="0"/>
    <xf numFmtId="43" fontId="18" fillId="0" borderId="0" applyFont="0" applyFill="0" applyBorder="0" applyAlignment="0" applyProtection="0"/>
    <xf numFmtId="0" fontId="2" fillId="2" borderId="1" applyNumberFormat="0" applyFont="0" applyFill="0" applyBorder="0" applyAlignment="0" applyProtection="0">
      <alignment horizontal="center" vertical="center"/>
      <protection hidden="1"/>
    </xf>
    <xf numFmtId="0" fontId="18" fillId="0" borderId="0"/>
    <xf numFmtId="9" fontId="18" fillId="0" borderId="0" applyFont="0" applyFill="0" applyBorder="0" applyAlignment="0" applyProtection="0"/>
    <xf numFmtId="0" fontId="3" fillId="0" borderId="0">
      <alignment vertical="center"/>
    </xf>
    <xf numFmtId="0" fontId="35" fillId="0" borderId="0" applyNumberFormat="0" applyFont="0" applyFill="0" applyBorder="0" applyAlignment="0" applyProtection="0">
      <alignment vertical="top"/>
      <protection locked="0"/>
    </xf>
  </cellStyleXfs>
  <cellXfs count="53">
    <xf numFmtId="0" fontId="0" fillId="0" borderId="0" xfId="0"/>
    <xf numFmtId="0" fontId="11" fillId="0" borderId="0" xfId="0" applyFont="1" applyAlignment="1" applyProtection="1">
      <alignment horizontal="left" vertical="center" indent="2"/>
      <protection hidden="1"/>
    </xf>
    <xf numFmtId="0" fontId="3" fillId="0" borderId="0" xfId="0" applyFont="1" applyProtection="1">
      <protection hidden="1"/>
    </xf>
    <xf numFmtId="0" fontId="5" fillId="3" borderId="0" xfId="0" applyFont="1" applyFill="1" applyAlignment="1">
      <alignment vertical="center"/>
    </xf>
    <xf numFmtId="0" fontId="0" fillId="6" borderId="0" xfId="0" applyFill="1" applyAlignment="1">
      <alignment vertical="center"/>
    </xf>
    <xf numFmtId="0" fontId="0" fillId="0" borderId="0" xfId="0" applyAlignment="1">
      <alignment vertical="center"/>
    </xf>
    <xf numFmtId="0" fontId="6" fillId="0" borderId="0" xfId="0" applyFont="1" applyAlignment="1">
      <alignment horizontal="left" vertical="top" indent="3"/>
    </xf>
    <xf numFmtId="0" fontId="7" fillId="0" borderId="0" xfId="0" applyFont="1" applyAlignment="1">
      <alignment horizontal="left" vertical="top" indent="3"/>
    </xf>
    <xf numFmtId="0" fontId="7" fillId="0" borderId="0" xfId="0" applyFont="1" applyAlignment="1">
      <alignment vertical="top"/>
    </xf>
    <xf numFmtId="0" fontId="4" fillId="0" borderId="0" xfId="0" applyFont="1" applyAlignment="1">
      <alignment vertical="top"/>
    </xf>
    <xf numFmtId="0" fontId="1" fillId="0" borderId="0" xfId="0" applyFont="1" applyAlignment="1">
      <alignment vertical="center"/>
    </xf>
    <xf numFmtId="0" fontId="13" fillId="5" borderId="2" xfId="0" applyFont="1" applyFill="1" applyBorder="1" applyAlignment="1" applyProtection="1">
      <alignment horizontal="center" vertical="center"/>
      <protection hidden="1"/>
    </xf>
    <xf numFmtId="0" fontId="0" fillId="7" borderId="0" xfId="0" applyFill="1" applyAlignment="1" applyProtection="1">
      <alignment vertical="center"/>
      <protection hidden="1"/>
    </xf>
    <xf numFmtId="0" fontId="14" fillId="7" borderId="0" xfId="0" applyFont="1" applyFill="1" applyAlignment="1" applyProtection="1">
      <alignment vertical="center"/>
      <protection hidden="1"/>
    </xf>
    <xf numFmtId="0" fontId="15" fillId="0" borderId="0" xfId="0" applyFont="1" applyAlignment="1" applyProtection="1">
      <alignment vertical="center"/>
      <protection hidden="1"/>
    </xf>
    <xf numFmtId="0" fontId="18" fillId="0" borderId="0" xfId="3" applyAlignment="1">
      <alignment vertical="center"/>
    </xf>
    <xf numFmtId="0" fontId="14" fillId="7" borderId="0" xfId="0" applyFont="1" applyFill="1" applyAlignment="1" applyProtection="1">
      <alignment horizontal="left" vertical="center" indent="2"/>
      <protection hidden="1"/>
    </xf>
    <xf numFmtId="9" fontId="0" fillId="0" borderId="0" xfId="0" applyNumberFormat="1"/>
    <xf numFmtId="0" fontId="18" fillId="0" borderId="0" xfId="3" applyAlignment="1" applyProtection="1">
      <alignment vertical="center"/>
      <protection hidden="1"/>
    </xf>
    <xf numFmtId="0" fontId="17" fillId="0" borderId="0" xfId="3" applyFont="1" applyAlignment="1" applyProtection="1">
      <alignment horizontal="left" vertical="center" indent="1"/>
      <protection hidden="1"/>
    </xf>
    <xf numFmtId="0" fontId="17" fillId="0" borderId="0" xfId="3" applyFont="1" applyAlignment="1" applyProtection="1">
      <alignment vertical="center"/>
      <protection hidden="1"/>
    </xf>
    <xf numFmtId="0" fontId="19" fillId="10" borderId="6" xfId="3" applyFont="1" applyFill="1" applyBorder="1" applyAlignment="1" applyProtection="1">
      <alignment horizontal="center" vertical="center"/>
      <protection hidden="1"/>
    </xf>
    <xf numFmtId="164" fontId="17" fillId="11" borderId="8" xfId="3" applyNumberFormat="1" applyFont="1" applyFill="1" applyBorder="1" applyAlignment="1" applyProtection="1">
      <alignment horizontal="center" vertical="center"/>
      <protection hidden="1"/>
    </xf>
    <xf numFmtId="165" fontId="17" fillId="11" borderId="8" xfId="4" applyNumberFormat="1" applyFont="1" applyFill="1" applyBorder="1" applyAlignment="1" applyProtection="1">
      <alignment horizontal="center" vertical="center"/>
      <protection hidden="1"/>
    </xf>
    <xf numFmtId="0" fontId="19" fillId="10" borderId="7" xfId="3" applyFont="1" applyFill="1" applyBorder="1" applyAlignment="1" applyProtection="1">
      <alignment horizontal="center" vertical="center"/>
      <protection hidden="1"/>
    </xf>
    <xf numFmtId="0" fontId="19" fillId="10" borderId="7" xfId="3" applyFont="1" applyFill="1" applyBorder="1" applyAlignment="1" applyProtection="1">
      <alignment vertical="center"/>
      <protection hidden="1"/>
    </xf>
    <xf numFmtId="49" fontId="0" fillId="0" borderId="0" xfId="0" applyNumberFormat="1"/>
    <xf numFmtId="0" fontId="18" fillId="9" borderId="0" xfId="3" applyFill="1" applyAlignment="1">
      <alignment vertical="center"/>
    </xf>
    <xf numFmtId="0" fontId="18" fillId="9" borderId="0" xfId="3" applyFill="1" applyAlignment="1" applyProtection="1">
      <alignment vertical="center"/>
      <protection hidden="1"/>
    </xf>
    <xf numFmtId="0" fontId="22" fillId="0" borderId="0" xfId="3" applyFont="1" applyAlignment="1">
      <alignment horizontal="left" vertical="center" indent="2"/>
    </xf>
    <xf numFmtId="0" fontId="12" fillId="4" borderId="3" xfId="2" applyFont="1" applyFill="1" applyBorder="1" applyAlignment="1" applyProtection="1">
      <alignment horizontal="center" vertical="center"/>
      <protection hidden="1"/>
    </xf>
    <xf numFmtId="0" fontId="13" fillId="5" borderId="4"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0" fillId="12" borderId="0" xfId="0" applyFill="1" applyProtection="1">
      <protection locked="0"/>
    </xf>
    <xf numFmtId="0" fontId="18" fillId="0" borderId="11" xfId="3" applyBorder="1" applyAlignment="1" applyProtection="1">
      <alignment vertical="center"/>
      <protection hidden="1"/>
    </xf>
    <xf numFmtId="0" fontId="18" fillId="0" borderId="10" xfId="3" applyBorder="1" applyAlignment="1" applyProtection="1">
      <alignment vertical="center"/>
      <protection hidden="1"/>
    </xf>
    <xf numFmtId="0" fontId="0" fillId="0" borderId="0" xfId="0" applyProtection="1">
      <protection locked="0"/>
    </xf>
    <xf numFmtId="0" fontId="28" fillId="9" borderId="0" xfId="2" applyFont="1" applyFill="1" applyBorder="1" applyAlignment="1" applyProtection="1">
      <alignment horizontal="center" vertical="center" wrapText="1"/>
      <protection hidden="1"/>
    </xf>
    <xf numFmtId="166" fontId="21" fillId="0" borderId="5" xfId="3" applyNumberFormat="1" applyFont="1" applyBorder="1" applyAlignment="1" applyProtection="1">
      <alignment vertical="center"/>
      <protection hidden="1"/>
    </xf>
    <xf numFmtId="166" fontId="20" fillId="9" borderId="5" xfId="3" applyNumberFormat="1" applyFont="1" applyFill="1" applyBorder="1" applyAlignment="1" applyProtection="1">
      <alignment vertical="center"/>
      <protection locked="0"/>
    </xf>
    <xf numFmtId="166" fontId="17" fillId="11" borderId="8" xfId="1" applyNumberFormat="1" applyFont="1" applyFill="1" applyBorder="1" applyAlignment="1" applyProtection="1">
      <alignment horizontal="center" vertical="center"/>
      <protection hidden="1"/>
    </xf>
    <xf numFmtId="166" fontId="19" fillId="10" borderId="7" xfId="3" applyNumberFormat="1" applyFont="1" applyFill="1" applyBorder="1" applyAlignment="1" applyProtection="1">
      <alignment horizontal="center" vertical="center"/>
      <protection hidden="1"/>
    </xf>
    <xf numFmtId="166" fontId="17" fillId="11" borderId="8" xfId="3" applyNumberFormat="1" applyFont="1" applyFill="1" applyBorder="1" applyAlignment="1" applyProtection="1">
      <alignment horizontal="center" vertical="center"/>
      <protection hidden="1"/>
    </xf>
    <xf numFmtId="0" fontId="33" fillId="0" borderId="0" xfId="0" applyFont="1" applyAlignment="1" applyProtection="1">
      <alignment horizontal="left" vertical="center"/>
      <protection hidden="1"/>
    </xf>
    <xf numFmtId="0" fontId="26" fillId="0" borderId="0" xfId="0" applyFont="1" applyAlignment="1">
      <alignment horizontal="right"/>
    </xf>
    <xf numFmtId="0" fontId="34" fillId="0" borderId="0" xfId="5" applyFont="1" applyAlignment="1">
      <alignment vertical="top"/>
    </xf>
    <xf numFmtId="0" fontId="3" fillId="0" borderId="0" xfId="5">
      <alignment vertical="center"/>
    </xf>
    <xf numFmtId="0" fontId="32" fillId="14" borderId="0" xfId="0" applyFont="1" applyFill="1" applyAlignment="1">
      <alignment vertical="center"/>
    </xf>
    <xf numFmtId="0" fontId="10" fillId="8" borderId="0" xfId="6" applyFont="1" applyFill="1" applyAlignment="1" applyProtection="1">
      <alignment horizontal="left" vertical="center" indent="1"/>
    </xf>
    <xf numFmtId="0" fontId="36" fillId="14" borderId="0" xfId="6" applyFont="1" applyFill="1" applyBorder="1" applyAlignment="1" applyProtection="1">
      <alignment horizontal="left" vertical="center" wrapText="1"/>
    </xf>
    <xf numFmtId="0" fontId="37" fillId="15" borderId="0" xfId="0" applyFont="1" applyFill="1" applyAlignment="1">
      <alignment horizontal="left" vertical="center" indent="1"/>
    </xf>
    <xf numFmtId="0" fontId="40" fillId="15" borderId="0" xfId="0" applyFont="1" applyFill="1" applyAlignment="1">
      <alignment horizontal="left" vertical="center" indent="1"/>
    </xf>
    <xf numFmtId="0" fontId="27" fillId="0" borderId="9" xfId="3" applyFont="1" applyBorder="1" applyAlignment="1" applyProtection="1">
      <alignment horizontal="center" vertical="center" wrapText="1"/>
      <protection hidden="1"/>
    </xf>
  </cellXfs>
  <cellStyles count="7">
    <cellStyle name="Comma 2" xfId="1" xr:uid="{00000000-0005-0000-0000-000000000000}"/>
    <cellStyle name="Hyperlink" xfId="2" builtinId="8"/>
    <cellStyle name="Hyperlink 2" xfId="6" xr:uid="{0010BBC4-06E5-4EBB-93B3-1189F159FD59}"/>
    <cellStyle name="Normal" xfId="0" builtinId="0"/>
    <cellStyle name="Normal 2" xfId="3" xr:uid="{00000000-0005-0000-0000-000004000000}"/>
    <cellStyle name="Normal 2 2" xfId="5" xr:uid="{CD751B02-AD3C-4187-B495-692DCC0E42D5}"/>
    <cellStyle name="Percent 2" xfId="4" xr:uid="{00000000-0005-0000-0000-000005000000}"/>
  </cellStyles>
  <dxfs count="1">
    <dxf>
      <font>
        <b val="0"/>
        <i/>
        <strike val="0"/>
        <u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2" fmlaLink="calc!$A$3" fmlaRange="calc!$B$4:$B$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 name="Rectangle 1" descr="50%">
          <a:extLst>
            <a:ext uri="{FF2B5EF4-FFF2-40B4-BE49-F238E27FC236}">
              <a16:creationId xmlns:a16="http://schemas.microsoft.com/office/drawing/2014/main" id="{00000000-0008-0000-0000-0000020000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pattFill prst="pct50">
                <a:fgClr>
                  <a:srgbClr xmlns:mc="http://schemas.openxmlformats.org/markup-compatibility/2006" val="E6E6E6" mc:Ignorable="a14" a14:legacySpreadsheetColorIndex="8"/>
                </a:fgClr>
                <a:bgClr>
                  <a:srgbClr val="FFFFFF"/>
                </a:bgClr>
              </a:pattFill>
            </a14:hiddenFill>
          </a:ext>
        </a:extLst>
      </xdr:spPr>
    </xdr:sp>
    <xdr:clientData fPrintsWithSheet="0"/>
  </xdr:twoCellAnchor>
  <xdr:twoCellAnchor>
    <xdr:from>
      <xdr:col>2</xdr:col>
      <xdr:colOff>0</xdr:colOff>
      <xdr:row>6</xdr:row>
      <xdr:rowOff>0</xdr:rowOff>
    </xdr:from>
    <xdr:to>
      <xdr:col>18</xdr:col>
      <xdr:colOff>0</xdr:colOff>
      <xdr:row>11</xdr:row>
      <xdr:rowOff>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561975" y="2762250"/>
          <a:ext cx="6477000" cy="12382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rtl="0"/>
          <a:r>
            <a:rPr lang="nl-BE" sz="1200" b="0" i="0" u="none" strike="noStrike" baseline="0">
              <a:solidFill>
                <a:srgbClr val="000000"/>
              </a:solidFill>
              <a:latin typeface="Tahoma"/>
              <a:ea typeface="+mn-ea"/>
              <a:cs typeface="Tahoma"/>
            </a:rPr>
            <a:t>Les droits de donation sur les biens immobiliers sont "progressifs". Au plus la valeur de l'immeuble est élevée, au plus les droits le sont aussi. Par contre, pour les biens mobiliers, le taux applicable en matière de droits de donation est fixe, quelle que soit la somme ou la valeur des biens donnés. En Région bruxelloise, les droits de donation sur les biens immobiliers sont généralement moins élevés que les droits de succession. </a:t>
          </a:r>
          <a:endParaRPr lang="en-GB" sz="1200" b="0" i="0" u="none" strike="noStrike" baseline="0">
            <a:solidFill>
              <a:srgbClr val="000000"/>
            </a:solidFill>
            <a:latin typeface="Tahoma"/>
            <a:ea typeface="+mn-ea"/>
            <a:cs typeface="Tahoma"/>
          </a:endParaRPr>
        </a:p>
        <a:p>
          <a:pPr algn="l" rtl="0">
            <a:defRPr sz="1000"/>
          </a:pPr>
          <a:endParaRPr lang="en-GB" sz="1200" b="0" i="0" u="none" strike="noStrike" baseline="0">
            <a:solidFill>
              <a:srgbClr val="000000"/>
            </a:solidFill>
            <a:latin typeface="Tahoma"/>
            <a:cs typeface="Tahoma"/>
          </a:endParaRPr>
        </a:p>
        <a:p>
          <a:pPr algn="l" rtl="0">
            <a:lnSpc>
              <a:spcPts val="1000"/>
            </a:lnSpc>
            <a:defRPr sz="1000"/>
          </a:pPr>
          <a:endParaRPr lang="en-GB"/>
        </a:p>
      </xdr:txBody>
    </xdr:sp>
    <xdr:clientData/>
  </xdr:twoCellAnchor>
  <xdr:twoCellAnchor>
    <xdr:from>
      <xdr:col>15</xdr:col>
      <xdr:colOff>0</xdr:colOff>
      <xdr:row>17</xdr:row>
      <xdr:rowOff>0</xdr:rowOff>
    </xdr:from>
    <xdr:to>
      <xdr:col>17</xdr:col>
      <xdr:colOff>0</xdr:colOff>
      <xdr:row>18</xdr:row>
      <xdr:rowOff>0</xdr:rowOff>
    </xdr:to>
    <xdr:grpSp>
      <xdr:nvGrpSpPr>
        <xdr:cNvPr id="4" name="Group 9">
          <a:extLst>
            <a:ext uri="{FF2B5EF4-FFF2-40B4-BE49-F238E27FC236}">
              <a16:creationId xmlns:a16="http://schemas.microsoft.com/office/drawing/2014/main" id="{00000000-0008-0000-0000-000004000000}"/>
            </a:ext>
          </a:extLst>
        </xdr:cNvPr>
        <xdr:cNvGrpSpPr>
          <a:grpSpLocks/>
        </xdr:cNvGrpSpPr>
      </xdr:nvGrpSpPr>
      <xdr:grpSpPr bwMode="auto">
        <a:xfrm>
          <a:off x="5067300" y="5547360"/>
          <a:ext cx="891540" cy="251460"/>
          <a:chOff x="878" y="692"/>
          <a:chExt cx="40" cy="52"/>
        </a:xfrm>
      </xdr:grpSpPr>
      <xdr:sp macro="" textlink="">
        <xdr:nvSpPr>
          <xdr:cNvPr id="5" name="Line 10">
            <a:extLst>
              <a:ext uri="{FF2B5EF4-FFF2-40B4-BE49-F238E27FC236}">
                <a16:creationId xmlns:a16="http://schemas.microsoft.com/office/drawing/2014/main" id="{00000000-0008-0000-0000-000005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00000000-0008-0000-0000-000006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7" name="Line 12">
            <a:extLst>
              <a:ext uri="{FF2B5EF4-FFF2-40B4-BE49-F238E27FC236}">
                <a16:creationId xmlns:a16="http://schemas.microsoft.com/office/drawing/2014/main" id="{00000000-0008-0000-0000-000007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8043</xdr:colOff>
      <xdr:row>12</xdr:row>
      <xdr:rowOff>3596</xdr:rowOff>
    </xdr:from>
    <xdr:ext cx="155364" cy="221407"/>
    <xdr:sp macro="" textlink="">
      <xdr:nvSpPr>
        <xdr:cNvPr id="9" name="Text Box 24">
          <a:extLst>
            <a:ext uri="{FF2B5EF4-FFF2-40B4-BE49-F238E27FC236}">
              <a16:creationId xmlns:a16="http://schemas.microsoft.com/office/drawing/2014/main" id="{00000000-0008-0000-0000-000009000000}"/>
            </a:ext>
          </a:extLst>
        </xdr:cNvPr>
        <xdr:cNvSpPr txBox="1">
          <a:spLocks noChangeArrowheads="1"/>
        </xdr:cNvSpPr>
      </xdr:nvSpPr>
      <xdr:spPr bwMode="auto">
        <a:xfrm>
          <a:off x="570018" y="4251746"/>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2</xdr:col>
      <xdr:colOff>0</xdr:colOff>
      <xdr:row>13</xdr:row>
      <xdr:rowOff>0</xdr:rowOff>
    </xdr:from>
    <xdr:to>
      <xdr:col>18</xdr:col>
      <xdr:colOff>0</xdr:colOff>
      <xdr:row>17</xdr:row>
      <xdr:rowOff>0</xdr:rowOff>
    </xdr:to>
    <xdr:sp macro="" textlink="">
      <xdr:nvSpPr>
        <xdr:cNvPr id="10" name="Text Box 26">
          <a:extLst>
            <a:ext uri="{FF2B5EF4-FFF2-40B4-BE49-F238E27FC236}">
              <a16:creationId xmlns:a16="http://schemas.microsoft.com/office/drawing/2014/main" id="{00000000-0008-0000-0000-00000A000000}"/>
            </a:ext>
          </a:extLst>
        </xdr:cNvPr>
        <xdr:cNvSpPr txBox="1">
          <a:spLocks noChangeArrowheads="1"/>
        </xdr:cNvSpPr>
      </xdr:nvSpPr>
      <xdr:spPr bwMode="auto">
        <a:xfrm>
          <a:off x="561975" y="4495800"/>
          <a:ext cx="6477000" cy="9906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rtl="0"/>
          <a:r>
            <a:rPr lang="nl-BE" sz="1200" b="0" i="0" u="none" strike="noStrike" baseline="0">
              <a:solidFill>
                <a:srgbClr val="000000"/>
              </a:solidFill>
              <a:latin typeface="Tahoma"/>
              <a:ea typeface="+mn-ea"/>
              <a:cs typeface="Tahoma"/>
            </a:rPr>
            <a:t>Utilisez cet outil de calcul pour calculer vous-même le montant des droits de donation dus pour chaque bénéficiaire sur (sa part de) l'immeuble que vous donnez. </a:t>
          </a:r>
          <a:endParaRPr lang="en-GB" sz="1200" b="0" i="0" u="none" strike="noStrike" baseline="0">
            <a:solidFill>
              <a:srgbClr val="000000"/>
            </a:solidFill>
            <a:latin typeface="Tahoma"/>
            <a:ea typeface="+mn-ea"/>
            <a:cs typeface="Tahoma"/>
          </a:endParaRPr>
        </a:p>
        <a:p>
          <a:pPr algn="l" rtl="0">
            <a:defRPr sz="1000"/>
          </a:pPr>
          <a:endParaRPr lang="en-GB"/>
        </a:p>
      </xdr:txBody>
    </xdr:sp>
    <xdr:clientData/>
  </xdr:twoCellAnchor>
  <xdr:twoCellAnchor>
    <xdr:from>
      <xdr:col>15</xdr:col>
      <xdr:colOff>0</xdr:colOff>
      <xdr:row>17</xdr:row>
      <xdr:rowOff>0</xdr:rowOff>
    </xdr:from>
    <xdr:to>
      <xdr:col>17</xdr:col>
      <xdr:colOff>0</xdr:colOff>
      <xdr:row>18</xdr:row>
      <xdr:rowOff>0</xdr:rowOff>
    </xdr:to>
    <xdr:grpSp>
      <xdr:nvGrpSpPr>
        <xdr:cNvPr id="11" name="Group 5">
          <a:extLst>
            <a:ext uri="{FF2B5EF4-FFF2-40B4-BE49-F238E27FC236}">
              <a16:creationId xmlns:a16="http://schemas.microsoft.com/office/drawing/2014/main" id="{00000000-0008-0000-0000-00000B000000}"/>
            </a:ext>
          </a:extLst>
        </xdr:cNvPr>
        <xdr:cNvGrpSpPr>
          <a:grpSpLocks/>
        </xdr:cNvGrpSpPr>
      </xdr:nvGrpSpPr>
      <xdr:grpSpPr bwMode="auto">
        <a:xfrm>
          <a:off x="5067300" y="5547360"/>
          <a:ext cx="891540" cy="251460"/>
          <a:chOff x="878" y="692"/>
          <a:chExt cx="40" cy="52"/>
        </a:xfrm>
      </xdr:grpSpPr>
      <xdr:sp macro="" textlink="">
        <xdr:nvSpPr>
          <xdr:cNvPr id="12" name="Line 6">
            <a:extLst>
              <a:ext uri="{FF2B5EF4-FFF2-40B4-BE49-F238E27FC236}">
                <a16:creationId xmlns:a16="http://schemas.microsoft.com/office/drawing/2014/main" id="{00000000-0008-0000-0000-00000C000000}"/>
              </a:ext>
            </a:extLst>
          </xdr:cNvPr>
          <xdr:cNvSpPr>
            <a:spLocks noChangeShapeType="1"/>
          </xdr:cNvSpPr>
        </xdr:nvSpPr>
        <xdr:spPr bwMode="auto">
          <a:xfrm>
            <a:off x="878" y="692"/>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000-00000D000000}"/>
              </a:ext>
            </a:extLst>
          </xdr:cNvPr>
          <xdr:cNvSpPr>
            <a:spLocks noChangeShapeType="1"/>
          </xdr:cNvSpPr>
        </xdr:nvSpPr>
        <xdr:spPr bwMode="auto">
          <a:xfrm>
            <a:off x="87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000-00000E000000}"/>
              </a:ext>
            </a:extLst>
          </xdr:cNvPr>
          <xdr:cNvSpPr>
            <a:spLocks noChangeShapeType="1"/>
          </xdr:cNvSpPr>
        </xdr:nvSpPr>
        <xdr:spPr bwMode="auto">
          <a:xfrm>
            <a:off x="878" y="744"/>
            <a:ext cx="40" cy="0"/>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000-00000F000000}"/>
              </a:ext>
            </a:extLst>
          </xdr:cNvPr>
          <xdr:cNvSpPr>
            <a:spLocks noChangeShapeType="1"/>
          </xdr:cNvSpPr>
        </xdr:nvSpPr>
        <xdr:spPr bwMode="auto">
          <a:xfrm>
            <a:off x="918" y="692"/>
            <a:ext cx="0" cy="52"/>
          </a:xfrm>
          <a:prstGeom prst="line">
            <a:avLst/>
          </a:prstGeom>
          <a:noFill/>
          <a:ln w="9525">
            <a:solidFill>
              <a:srgbClr val="EB0505"/>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editAs="oneCell">
    <xdr:from>
      <xdr:col>2</xdr:col>
      <xdr:colOff>0</xdr:colOff>
      <xdr:row>2</xdr:row>
      <xdr:rowOff>0</xdr:rowOff>
    </xdr:from>
    <xdr:to>
      <xdr:col>18</xdr:col>
      <xdr:colOff>1911</xdr:colOff>
      <xdr:row>3</xdr:row>
      <xdr:rowOff>47429</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561975" y="495300"/>
          <a:ext cx="6478911" cy="1571429"/>
        </a:xfrm>
        <a:prstGeom prst="rect">
          <a:avLst/>
        </a:prstGeom>
      </xdr:spPr>
    </xdr:pic>
    <xdr:clientData/>
  </xdr:twoCellAnchor>
  <xdr:oneCellAnchor>
    <xdr:from>
      <xdr:col>2</xdr:col>
      <xdr:colOff>0</xdr:colOff>
      <xdr:row>5</xdr:row>
      <xdr:rowOff>0</xdr:rowOff>
    </xdr:from>
    <xdr:ext cx="182457" cy="221407"/>
    <xdr:sp macro="" textlink="">
      <xdr:nvSpPr>
        <xdr:cNvPr id="17"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561975" y="2514600"/>
          <a:ext cx="182457" cy="221407"/>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squar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16</xdr:col>
      <xdr:colOff>476250</xdr:colOff>
      <xdr:row>22</xdr:row>
      <xdr:rowOff>0</xdr:rowOff>
    </xdr:from>
    <xdr:to>
      <xdr:col>17</xdr:col>
      <xdr:colOff>0</xdr:colOff>
      <xdr:row>22</xdr:row>
      <xdr:rowOff>66675</xdr:rowOff>
    </xdr:to>
    <xdr:sp macro="" textlink="">
      <xdr:nvSpPr>
        <xdr:cNvPr id="18" name="Rectangle 29">
          <a:extLst>
            <a:ext uri="{FF2B5EF4-FFF2-40B4-BE49-F238E27FC236}">
              <a16:creationId xmlns:a16="http://schemas.microsoft.com/office/drawing/2014/main" id="{00000000-0008-0000-0000-000012000000}"/>
            </a:ext>
          </a:extLst>
        </xdr:cNvPr>
        <xdr:cNvSpPr>
          <a:spLocks noChangeArrowheads="1"/>
        </xdr:cNvSpPr>
      </xdr:nvSpPr>
      <xdr:spPr bwMode="auto">
        <a:xfrm>
          <a:off x="6372225" y="6724650"/>
          <a:ext cx="114300" cy="66675"/>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16</xdr:col>
      <xdr:colOff>476250</xdr:colOff>
      <xdr:row>22</xdr:row>
      <xdr:rowOff>0</xdr:rowOff>
    </xdr:from>
    <xdr:to>
      <xdr:col>17</xdr:col>
      <xdr:colOff>0</xdr:colOff>
      <xdr:row>22</xdr:row>
      <xdr:rowOff>66675</xdr:rowOff>
    </xdr:to>
    <xdr:sp macro="" textlink="">
      <xdr:nvSpPr>
        <xdr:cNvPr id="19" name="Rectangle 29">
          <a:extLst>
            <a:ext uri="{FF2B5EF4-FFF2-40B4-BE49-F238E27FC236}">
              <a16:creationId xmlns:a16="http://schemas.microsoft.com/office/drawing/2014/main" id="{00000000-0008-0000-0000-000013000000}"/>
            </a:ext>
          </a:extLst>
        </xdr:cNvPr>
        <xdr:cNvSpPr>
          <a:spLocks noChangeArrowheads="1"/>
        </xdr:cNvSpPr>
      </xdr:nvSpPr>
      <xdr:spPr bwMode="auto">
        <a:xfrm>
          <a:off x="6372225" y="6724650"/>
          <a:ext cx="114300" cy="66675"/>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16</xdr:col>
      <xdr:colOff>476250</xdr:colOff>
      <xdr:row>22</xdr:row>
      <xdr:rowOff>0</xdr:rowOff>
    </xdr:from>
    <xdr:to>
      <xdr:col>17</xdr:col>
      <xdr:colOff>0</xdr:colOff>
      <xdr:row>22</xdr:row>
      <xdr:rowOff>66675</xdr:rowOff>
    </xdr:to>
    <xdr:sp macro="" textlink="">
      <xdr:nvSpPr>
        <xdr:cNvPr id="20" name="Rectangle 29">
          <a:extLst>
            <a:ext uri="{FF2B5EF4-FFF2-40B4-BE49-F238E27FC236}">
              <a16:creationId xmlns:a16="http://schemas.microsoft.com/office/drawing/2014/main" id="{00000000-0008-0000-0000-000014000000}"/>
            </a:ext>
          </a:extLst>
        </xdr:cNvPr>
        <xdr:cNvSpPr>
          <a:spLocks noChangeArrowheads="1"/>
        </xdr:cNvSpPr>
      </xdr:nvSpPr>
      <xdr:spPr bwMode="auto">
        <a:xfrm>
          <a:off x="6372225" y="6724650"/>
          <a:ext cx="114300" cy="66675"/>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17</xdr:col>
      <xdr:colOff>0</xdr:colOff>
      <xdr:row>22</xdr:row>
      <xdr:rowOff>0</xdr:rowOff>
    </xdr:from>
    <xdr:to>
      <xdr:col>17</xdr:col>
      <xdr:colOff>75942</xdr:colOff>
      <xdr:row>24</xdr:row>
      <xdr:rowOff>0</xdr:rowOff>
    </xdr:to>
    <xdr:sp macro="" textlink="">
      <xdr:nvSpPr>
        <xdr:cNvPr id="21" name="Rectangle 29">
          <a:extLst>
            <a:ext uri="{FF2B5EF4-FFF2-40B4-BE49-F238E27FC236}">
              <a16:creationId xmlns:a16="http://schemas.microsoft.com/office/drawing/2014/main" id="{00000000-0008-0000-0000-000015000000}"/>
            </a:ext>
          </a:extLst>
        </xdr:cNvPr>
        <xdr:cNvSpPr>
          <a:spLocks noChangeArrowheads="1"/>
        </xdr:cNvSpPr>
      </xdr:nvSpPr>
      <xdr:spPr bwMode="auto">
        <a:xfrm>
          <a:off x="6486525" y="6724650"/>
          <a:ext cx="75942" cy="495300"/>
        </a:xfrm>
        <a:prstGeom prst="rect">
          <a:avLst/>
        </a:prstGeom>
        <a:solidFill>
          <a:schemeClr val="bg1">
            <a:lumMod val="95000"/>
          </a:schemeClr>
        </a:solidFill>
        <a:ln w="9525">
          <a:noFill/>
          <a:miter lim="800000"/>
          <a:headEnd/>
          <a:tailEnd/>
        </a:ln>
      </xdr:spPr>
    </xdr:sp>
    <xdr:clientData/>
  </xdr:twoCellAnchor>
  <xdr:twoCellAnchor>
    <xdr:from>
      <xdr:col>17</xdr:col>
      <xdr:colOff>514608</xdr:colOff>
      <xdr:row>22</xdr:row>
      <xdr:rowOff>0</xdr:rowOff>
    </xdr:from>
    <xdr:to>
      <xdr:col>18</xdr:col>
      <xdr:colOff>0</xdr:colOff>
      <xdr:row>24</xdr:row>
      <xdr:rowOff>0</xdr:rowOff>
    </xdr:to>
    <xdr:sp macro="" textlink="">
      <xdr:nvSpPr>
        <xdr:cNvPr id="22" name="Rectangle 29">
          <a:extLst>
            <a:ext uri="{FF2B5EF4-FFF2-40B4-BE49-F238E27FC236}">
              <a16:creationId xmlns:a16="http://schemas.microsoft.com/office/drawing/2014/main" id="{00000000-0008-0000-0000-000016000000}"/>
            </a:ext>
          </a:extLst>
        </xdr:cNvPr>
        <xdr:cNvSpPr>
          <a:spLocks noChangeArrowheads="1"/>
        </xdr:cNvSpPr>
      </xdr:nvSpPr>
      <xdr:spPr bwMode="auto">
        <a:xfrm>
          <a:off x="7001133" y="6724650"/>
          <a:ext cx="37842" cy="495300"/>
        </a:xfrm>
        <a:prstGeom prst="rect">
          <a:avLst/>
        </a:prstGeom>
        <a:solidFill>
          <a:schemeClr val="bg1">
            <a:lumMod val="95000"/>
          </a:schemeClr>
        </a:solidFill>
        <a:ln w="9525">
          <a:noFill/>
          <a:miter lim="800000"/>
          <a:headEnd/>
          <a:tailEnd/>
        </a:ln>
      </xdr:spPr>
    </xdr:sp>
    <xdr:clientData/>
  </xdr:twoCellAnchor>
  <xdr:twoCellAnchor>
    <xdr:from>
      <xdr:col>16</xdr:col>
      <xdr:colOff>466724</xdr:colOff>
      <xdr:row>22</xdr:row>
      <xdr:rowOff>0</xdr:rowOff>
    </xdr:from>
    <xdr:to>
      <xdr:col>17</xdr:col>
      <xdr:colOff>38099</xdr:colOff>
      <xdr:row>24</xdr:row>
      <xdr:rowOff>0</xdr:rowOff>
    </xdr:to>
    <xdr:sp macro="" textlink="">
      <xdr:nvSpPr>
        <xdr:cNvPr id="23" name="Rectangle 29">
          <a:extLst>
            <a:ext uri="{FF2B5EF4-FFF2-40B4-BE49-F238E27FC236}">
              <a16:creationId xmlns:a16="http://schemas.microsoft.com/office/drawing/2014/main" id="{00000000-0008-0000-0000-000017000000}"/>
            </a:ext>
          </a:extLst>
        </xdr:cNvPr>
        <xdr:cNvSpPr>
          <a:spLocks noChangeArrowheads="1"/>
        </xdr:cNvSpPr>
      </xdr:nvSpPr>
      <xdr:spPr bwMode="auto">
        <a:xfrm>
          <a:off x="6362699" y="6724650"/>
          <a:ext cx="161925" cy="495300"/>
        </a:xfrm>
        <a:prstGeom prst="rect">
          <a:avLst/>
        </a:prstGeom>
        <a:solidFill>
          <a:schemeClr val="bg1">
            <a:lumMod val="95000"/>
          </a:schemeClr>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66675</xdr:rowOff>
    </xdr:from>
    <xdr:to>
      <xdr:col>11</xdr:col>
      <xdr:colOff>0</xdr:colOff>
      <xdr:row>2</xdr:row>
      <xdr:rowOff>190500</xdr:rowOff>
    </xdr:to>
    <xdr:sp macro="" textlink="">
      <xdr:nvSpPr>
        <xdr:cNvPr id="2" name="Text Box 8">
          <a:extLst>
            <a:ext uri="{FF2B5EF4-FFF2-40B4-BE49-F238E27FC236}">
              <a16:creationId xmlns:a16="http://schemas.microsoft.com/office/drawing/2014/main" id="{00000000-0008-0000-0100-000002000000}"/>
            </a:ext>
          </a:extLst>
        </xdr:cNvPr>
        <xdr:cNvSpPr txBox="1">
          <a:spLocks noChangeArrowheads="1"/>
        </xdr:cNvSpPr>
      </xdr:nvSpPr>
      <xdr:spPr bwMode="auto">
        <a:xfrm>
          <a:off x="10048875" y="609600"/>
          <a:ext cx="1524000" cy="123825"/>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en-GB" sz="700" b="0" i="0" u="none" strike="noStrike" baseline="0">
              <a:solidFill>
                <a:srgbClr val="FFFFFF"/>
              </a:solidFill>
              <a:latin typeface="Small Fonts"/>
            </a:rPr>
            <a:t>[ c o l o n n e   d e   n a v i g a t i o n ]</a:t>
          </a:r>
          <a:endParaRPr lang="en-GB"/>
        </a:p>
      </xdr:txBody>
    </xdr:sp>
    <xdr:clientData/>
  </xdr:twoCellAnchor>
  <xdr:oneCellAnchor>
    <xdr:from>
      <xdr:col>1</xdr:col>
      <xdr:colOff>36618</xdr:colOff>
      <xdr:row>1</xdr:row>
      <xdr:rowOff>73481</xdr:rowOff>
    </xdr:from>
    <xdr:ext cx="155363" cy="234038"/>
    <xdr:sp macro="" textlink="">
      <xdr:nvSpPr>
        <xdr:cNvPr id="4" name="Text Box 7">
          <a:extLst>
            <a:ext uri="{FF2B5EF4-FFF2-40B4-BE49-F238E27FC236}">
              <a16:creationId xmlns:a16="http://schemas.microsoft.com/office/drawing/2014/main" id="{00000000-0008-0000-0100-000004000000}"/>
            </a:ext>
          </a:extLst>
        </xdr:cNvPr>
        <xdr:cNvSpPr txBox="1">
          <a:spLocks noChangeArrowheads="1"/>
        </xdr:cNvSpPr>
      </xdr:nvSpPr>
      <xdr:spPr bwMode="auto">
        <a:xfrm>
          <a:off x="417618" y="273506"/>
          <a:ext cx="155363" cy="234038"/>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endParaRPr lang="en-GB"/>
        </a:p>
      </xdr:txBody>
    </xdr:sp>
    <xdr:clientData/>
  </xdr:oneCellAnchor>
  <mc:AlternateContent xmlns:mc="http://schemas.openxmlformats.org/markup-compatibility/2006">
    <mc:Choice xmlns:a14="http://schemas.microsoft.com/office/drawing/2010/main" Requires="a14">
      <xdr:twoCellAnchor editAs="oneCell">
        <xdr:from>
          <xdr:col>3</xdr:col>
          <xdr:colOff>22860</xdr:colOff>
          <xdr:row>5</xdr:row>
          <xdr:rowOff>22860</xdr:rowOff>
        </xdr:from>
        <xdr:to>
          <xdr:col>5</xdr:col>
          <xdr:colOff>1607820</xdr:colOff>
          <xdr:row>5</xdr:row>
          <xdr:rowOff>198120</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295275</xdr:colOff>
      <xdr:row>1</xdr:row>
      <xdr:rowOff>9525</xdr:rowOff>
    </xdr:from>
    <xdr:to>
      <xdr:col>8</xdr:col>
      <xdr:colOff>371475</xdr:colOff>
      <xdr:row>1</xdr:row>
      <xdr:rowOff>76200</xdr:rowOff>
    </xdr:to>
    <xdr:sp macro="" textlink="">
      <xdr:nvSpPr>
        <xdr:cNvPr id="8" name="Rectangle 61">
          <a:extLst>
            <a:ext uri="{FF2B5EF4-FFF2-40B4-BE49-F238E27FC236}">
              <a16:creationId xmlns:a16="http://schemas.microsoft.com/office/drawing/2014/main" id="{00000000-0008-0000-0100-000008000000}"/>
            </a:ext>
          </a:extLst>
        </xdr:cNvPr>
        <xdr:cNvSpPr>
          <a:spLocks noChangeArrowheads="1"/>
        </xdr:cNvSpPr>
      </xdr:nvSpPr>
      <xdr:spPr bwMode="auto">
        <a:xfrm>
          <a:off x="7953375" y="209550"/>
          <a:ext cx="76200" cy="66675"/>
        </a:xfrm>
        <a:prstGeom prst="rect">
          <a:avLst/>
        </a:prstGeom>
        <a:solidFill>
          <a:srgbClr xmlns:mc="http://schemas.openxmlformats.org/markup-compatibility/2006" xmlns:a14="http://schemas.microsoft.com/office/drawing/2010/main" val="5F5F5A"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5F5F5A" mc:Ignorable="a14" a14:legacySpreadsheetColorIndex="16"/>
              </a:solidFill>
              <a:miter lim="800000"/>
              <a:headEnd/>
              <a:tailEnd/>
            </a14:hiddenLine>
          </a:ext>
        </a:extLst>
      </xdr:spPr>
    </xdr:sp>
    <xdr:clientData/>
  </xdr:twoCellAnchor>
  <xdr:twoCellAnchor>
    <xdr:from>
      <xdr:col>8</xdr:col>
      <xdr:colOff>295275</xdr:colOff>
      <xdr:row>1</xdr:row>
      <xdr:rowOff>9525</xdr:rowOff>
    </xdr:from>
    <xdr:to>
      <xdr:col>8</xdr:col>
      <xdr:colOff>371475</xdr:colOff>
      <xdr:row>1</xdr:row>
      <xdr:rowOff>76200</xdr:rowOff>
    </xdr:to>
    <xdr:sp macro="" textlink="">
      <xdr:nvSpPr>
        <xdr:cNvPr id="6" name="Rectangle 61">
          <a:extLst>
            <a:ext uri="{FF2B5EF4-FFF2-40B4-BE49-F238E27FC236}">
              <a16:creationId xmlns:a16="http://schemas.microsoft.com/office/drawing/2014/main" id="{00000000-0008-0000-0100-000006000000}"/>
            </a:ext>
          </a:extLst>
        </xdr:cNvPr>
        <xdr:cNvSpPr>
          <a:spLocks noChangeArrowheads="1"/>
        </xdr:cNvSpPr>
      </xdr:nvSpPr>
      <xdr:spPr bwMode="auto">
        <a:xfrm>
          <a:off x="10201275" y="209550"/>
          <a:ext cx="76200" cy="66675"/>
        </a:xfrm>
        <a:prstGeom prst="rect">
          <a:avLst/>
        </a:prstGeom>
        <a:solidFill>
          <a:srgbClr xmlns:mc="http://schemas.openxmlformats.org/markup-compatibility/2006" xmlns:a14="http://schemas.microsoft.com/office/drawing/2010/main" val="5F5F5A" mc:Ignorable="a14" a14:legacySpreadsheetColorIndex="16"/>
        </a:solidFill>
        <a:ln>
          <a:noFill/>
        </a:ln>
        <a:extLst>
          <a:ext uri="{91240B29-F687-4F45-9708-019B960494DF}">
            <a14:hiddenLine xmlns:a14="http://schemas.microsoft.com/office/drawing/2010/main" w="9525">
              <a:solidFill>
                <a:srgbClr xmlns:mc="http://schemas.openxmlformats.org/markup-compatibility/2006" val="5F5F5A" mc:Ignorable="a14" a14:legacySpreadsheetColorIndex="16"/>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ls1.sharepoint.com/teams/ToolsSolutions/Documents%20partages/Ber_Phil/aUpdate%20Tools/Updates%202023/01.2023/17%20Vastgoed%20verhuren%20aan%20vennootschap/TaxIQ/Vastgoed%20verhuren%20aan%20vennootschap%20&amp;%20optimalisatie%20te%20voorziene%20huur.xlsx" TargetMode="External"/><Relationship Id="rId2" Type="http://schemas.microsoft.com/office/2019/04/relationships/externalLinkLongPath" Target="https://els1.sharepoint.com/teams/ToolsSolutions/Documents%20partages/Ber_Phil/aUpdate%20Tools/Updates%202023/01.2023/17%20Vastgoed%20verhuren%20aan%20vennootschap/TaxIQ/Vastgoed%20verhuren%20aan%20vennootschap%20&amp;%20optimalisatie%20te%20voorziene%20huur.xlsx?E0EB9102" TargetMode="External"/><Relationship Id="rId1" Type="http://schemas.openxmlformats.org/officeDocument/2006/relationships/externalLinkPath" Target="file:///\\E0EB9102\Vastgoed%20verhuren%20aan%20vennootschap%20&amp;%20optimalisatie%20te%20voorziene%20huu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ls1.sharepoint.com/teams/ToolsSolutions/Documents%20partages/Ber_Phil/aUpdate%20Tools/Updates%202023/01.2023/59%20OK%20Meerderjarig%20kind/Expert/Copy%20of%20Votre%20enfant%20majeur%20est-il%20encore%20&#224;%20charge.xlsx" TargetMode="External"/><Relationship Id="rId1" Type="http://schemas.openxmlformats.org/officeDocument/2006/relationships/externalLinkPath" Target="https://els1.sharepoint.com/teams/ToolsSolutions/Documents%20partages/Ber_Phil/aUpdate%20Tools/Updates%202023/01.2023/59%20OK%20Meerderjarig%20kind/Expert/Copy%20of%20Votre%20enfant%20majeur%20est-il%20encore%20&#224;%20charg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ls1.sharepoint.com/teams/ToolsSolutions/Documents%20partages/Ber_Phil/aUpdate%20Tools/Updates%202023/01.2023/19%20Meerderjarig%20kind%20ten%20laste/Basic/Is%20uw%20meerderjarig%20kind%20nog%20fiscaal%20ten%20laste.xlsx" TargetMode="External"/><Relationship Id="rId1" Type="http://schemas.openxmlformats.org/officeDocument/2006/relationships/externalLinkPath" Target="/Users/b.selfslagh/Downloads/Is%20uw%20meerderjarig%20kind%20nog%20fiscaal%20ten%20la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Home"/>
      <sheetName val="1"/>
      <sheetName val="2"/>
      <sheetName val="5"/>
      <sheetName val="6"/>
      <sheetName val="7"/>
      <sheetName val="8"/>
      <sheetName val="9"/>
      <sheetName val="calc3"/>
      <sheetName val="calc4"/>
      <sheetName val="calc5"/>
      <sheetName val="calc6"/>
      <sheetName val="calc7"/>
      <sheetName val="RedSec"/>
    </sheetNames>
    <sheetDataSet>
      <sheetData sheetId="0" refreshError="1"/>
      <sheetData sheetId="1" refreshError="1"/>
      <sheetData sheetId="2" refreshError="1"/>
      <sheetData sheetId="3">
        <row r="10">
          <cell r="E10">
            <v>0.08</v>
          </cell>
        </row>
      </sheetData>
      <sheetData sheetId="4">
        <row r="10">
          <cell r="E10">
            <v>0.08</v>
          </cell>
        </row>
      </sheetData>
      <sheetData sheetId="5" refreshError="1"/>
      <sheetData sheetId="6" refreshError="1"/>
      <sheetData sheetId="7" refreshError="1"/>
      <sheetData sheetId="8">
        <row r="3">
          <cell r="L3">
            <v>4.57</v>
          </cell>
        </row>
      </sheetData>
      <sheetData sheetId="9">
        <row r="3">
          <cell r="L3">
            <v>4.5999999999999996</v>
          </cell>
        </row>
      </sheetData>
      <sheetData sheetId="10">
        <row r="3">
          <cell r="L3">
            <v>4.63</v>
          </cell>
        </row>
      </sheetData>
      <sheetData sheetId="11">
        <row r="3">
          <cell r="L3">
            <v>4.8600000000000003</v>
          </cell>
        </row>
      </sheetData>
      <sheetData sheetId="12">
        <row r="3">
          <cell r="L3">
            <v>5.37</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
      <sheetName val="calc"/>
      <sheetName val="RedSec"/>
    </sheetNames>
    <sheetDataSet>
      <sheetData sheetId="0"/>
      <sheetData sheetId="1">
        <row r="14">
          <cell r="D14">
            <v>0</v>
          </cell>
        </row>
        <row r="16">
          <cell r="D16">
            <v>0</v>
          </cell>
        </row>
        <row r="17">
          <cell r="D17">
            <v>0</v>
          </cell>
        </row>
        <row r="47">
          <cell r="D47">
            <v>0</v>
          </cell>
        </row>
      </sheetData>
      <sheetData sheetId="2">
        <row r="3">
          <cell r="C3">
            <v>2023</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
      <sheetName val="calc"/>
      <sheetName val="RedSec"/>
    </sheetNames>
    <sheetDataSet>
      <sheetData sheetId="0"/>
      <sheetData sheetId="1">
        <row r="14">
          <cell r="D14">
            <v>0</v>
          </cell>
        </row>
        <row r="16">
          <cell r="D16">
            <v>0</v>
          </cell>
        </row>
        <row r="17">
          <cell r="D17">
            <v>0</v>
          </cell>
        </row>
        <row r="47">
          <cell r="D47">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73984-0917-463A-A572-C9B26C8ADEB7}">
  <sheetPr>
    <pageSetUpPr autoPageBreaks="0" fitToPage="1"/>
  </sheetPr>
  <dimension ref="A1:AQ46"/>
  <sheetViews>
    <sheetView showGridLines="0" showRowColHeaders="0" tabSelected="1" topLeftCell="A3" workbookViewId="0"/>
  </sheetViews>
  <sheetFormatPr defaultColWidth="5.75" defaultRowHeight="20.100000000000001" customHeight="1" x14ac:dyDescent="0.2"/>
  <cols>
    <col min="1" max="1" width="5.75" style="4" customWidth="1"/>
    <col min="2" max="2" width="2.75" style="4" customWidth="1"/>
    <col min="3" max="3" width="4.25" style="4" customWidth="1"/>
    <col min="4" max="4" width="7.125" style="4" customWidth="1"/>
    <col min="5" max="16" width="5.75" style="4" customWidth="1"/>
    <col min="17" max="17" width="8.875" style="4" customWidth="1"/>
    <col min="18" max="18" width="8.25" style="4" customWidth="1"/>
    <col min="19" max="19" width="2.75" style="4" customWidth="1"/>
    <col min="20" max="23" width="5.75" style="4" customWidth="1"/>
    <col min="24" max="24" width="7.375" style="4" bestFit="1" customWidth="1"/>
    <col min="25" max="27" width="5.75" style="4" customWidth="1"/>
    <col min="28" max="28" width="8.375" style="4" customWidth="1"/>
    <col min="29" max="16384" width="5.75" style="4"/>
  </cols>
  <sheetData>
    <row r="1" spans="1:43" ht="20.100000000000001"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ht="20.100000000000001" customHeight="1" x14ac:dyDescent="0.2">
      <c r="A2" s="3"/>
      <c r="B2" s="5"/>
      <c r="C2" s="5"/>
      <c r="D2" s="5"/>
      <c r="E2" s="5"/>
      <c r="F2" s="5"/>
      <c r="G2" s="5"/>
      <c r="H2" s="5"/>
      <c r="I2" s="5"/>
      <c r="J2" s="5"/>
      <c r="K2" s="5"/>
      <c r="L2" s="5"/>
      <c r="M2" s="5"/>
      <c r="N2" s="5"/>
      <c r="O2" s="5"/>
      <c r="P2" s="5"/>
      <c r="Q2" s="5"/>
      <c r="R2" s="5"/>
      <c r="S2" s="5"/>
      <c r="T2" s="3"/>
      <c r="U2" s="3"/>
      <c r="V2" s="3"/>
      <c r="W2" s="3"/>
      <c r="X2" s="3"/>
      <c r="Y2" s="3"/>
      <c r="Z2" s="3"/>
      <c r="AA2" s="3"/>
      <c r="AB2" s="3"/>
      <c r="AC2" s="3"/>
      <c r="AD2" s="3"/>
      <c r="AE2" s="3"/>
      <c r="AF2" s="3"/>
      <c r="AG2" s="3"/>
      <c r="AH2" s="3"/>
      <c r="AI2" s="3"/>
      <c r="AJ2" s="3"/>
      <c r="AK2" s="3"/>
      <c r="AL2" s="3"/>
      <c r="AM2" s="3"/>
      <c r="AN2" s="3"/>
      <c r="AO2" s="3"/>
      <c r="AP2" s="3"/>
      <c r="AQ2" s="3"/>
    </row>
    <row r="3" spans="1:43" ht="120" customHeight="1" x14ac:dyDescent="0.2">
      <c r="A3" s="3"/>
      <c r="B3" s="5"/>
      <c r="C3" s="5"/>
      <c r="D3" s="5"/>
      <c r="E3" s="5"/>
      <c r="F3" s="5"/>
      <c r="G3" s="5"/>
      <c r="H3" s="5"/>
      <c r="I3" s="5"/>
      <c r="J3" s="5"/>
      <c r="K3" s="5"/>
      <c r="L3" s="5"/>
      <c r="M3" s="5"/>
      <c r="N3" s="5"/>
      <c r="O3" s="5"/>
      <c r="P3" s="5"/>
      <c r="Q3" s="5"/>
      <c r="R3" s="5"/>
      <c r="S3" s="5"/>
      <c r="T3" s="3"/>
      <c r="U3" s="3"/>
      <c r="V3" s="3"/>
      <c r="W3" s="3"/>
      <c r="X3" s="3"/>
      <c r="Y3" s="3"/>
      <c r="Z3" s="3"/>
      <c r="AA3" s="3"/>
      <c r="AB3" s="3"/>
      <c r="AC3" s="3"/>
      <c r="AD3" s="3"/>
      <c r="AE3" s="3"/>
      <c r="AF3" s="3"/>
      <c r="AG3" s="3"/>
      <c r="AH3" s="3"/>
      <c r="AI3" s="3"/>
      <c r="AJ3" s="3"/>
      <c r="AK3" s="3"/>
      <c r="AL3" s="3"/>
      <c r="AM3" s="3"/>
      <c r="AN3" s="3"/>
      <c r="AO3" s="3"/>
      <c r="AP3" s="3"/>
      <c r="AQ3" s="3"/>
    </row>
    <row r="4" spans="1:43" ht="20.100000000000001" customHeight="1" x14ac:dyDescent="0.2">
      <c r="A4" s="3"/>
      <c r="B4" s="5"/>
      <c r="C4" s="43" t="s">
        <v>27</v>
      </c>
      <c r="D4" s="5"/>
      <c r="E4" s="5"/>
      <c r="F4" s="5"/>
      <c r="G4" s="5"/>
      <c r="H4" s="5"/>
      <c r="I4" s="5"/>
      <c r="J4" s="5"/>
      <c r="K4" s="5"/>
      <c r="L4" s="5"/>
      <c r="M4" s="5"/>
      <c r="N4" s="5"/>
      <c r="O4" s="5"/>
      <c r="P4" s="5"/>
      <c r="Q4" s="5"/>
      <c r="R4" s="44"/>
      <c r="S4" s="5"/>
      <c r="T4" s="3"/>
      <c r="U4" s="3"/>
      <c r="V4" s="3"/>
      <c r="W4" s="3"/>
      <c r="X4" s="3"/>
      <c r="Y4" s="3"/>
      <c r="Z4" s="3"/>
      <c r="AA4" s="3"/>
      <c r="AB4" s="3"/>
      <c r="AC4" s="3"/>
      <c r="AD4" s="3"/>
      <c r="AE4" s="3"/>
      <c r="AF4" s="3"/>
      <c r="AG4" s="3"/>
      <c r="AH4" s="3"/>
      <c r="AI4" s="3"/>
      <c r="AJ4" s="3"/>
      <c r="AK4" s="3"/>
      <c r="AL4" s="3"/>
      <c r="AM4" s="3"/>
      <c r="AN4" s="3"/>
      <c r="AO4" s="3"/>
      <c r="AP4" s="3"/>
      <c r="AQ4" s="3"/>
    </row>
    <row r="5" spans="1:43" ht="20.100000000000001" customHeight="1" x14ac:dyDescent="0.2">
      <c r="A5" s="3"/>
      <c r="B5" s="5"/>
      <c r="C5" s="5"/>
      <c r="D5" s="5"/>
      <c r="E5" s="5"/>
      <c r="F5" s="5"/>
      <c r="G5" s="5"/>
      <c r="H5" s="5"/>
      <c r="I5" s="5"/>
      <c r="J5" s="5"/>
      <c r="K5" s="5"/>
      <c r="L5" s="5"/>
      <c r="M5" s="5"/>
      <c r="N5" s="5"/>
      <c r="O5" s="5"/>
      <c r="P5" s="5"/>
      <c r="Q5" s="5"/>
      <c r="R5" s="5"/>
      <c r="S5" s="5"/>
      <c r="T5" s="3"/>
      <c r="U5" s="3"/>
      <c r="V5" s="3"/>
      <c r="W5" s="3"/>
      <c r="X5" s="3"/>
      <c r="Y5" s="3"/>
      <c r="Z5" s="3"/>
      <c r="AA5" s="3"/>
      <c r="AB5" s="3"/>
      <c r="AC5" s="3"/>
      <c r="AD5" s="3"/>
      <c r="AE5" s="3"/>
      <c r="AF5" s="3"/>
      <c r="AG5" s="3"/>
      <c r="AH5" s="3"/>
      <c r="AI5" s="3"/>
      <c r="AJ5" s="3"/>
      <c r="AK5" s="3"/>
      <c r="AL5" s="3"/>
      <c r="AM5" s="3"/>
      <c r="AN5" s="3"/>
      <c r="AO5" s="3"/>
      <c r="AP5" s="3"/>
      <c r="AQ5" s="3"/>
    </row>
    <row r="6" spans="1:43" ht="20.100000000000001" customHeight="1" x14ac:dyDescent="0.2">
      <c r="A6" s="3"/>
      <c r="B6" s="5"/>
      <c r="C6" s="6"/>
      <c r="D6" s="45" t="s">
        <v>6</v>
      </c>
      <c r="E6" s="5"/>
      <c r="F6" s="5"/>
      <c r="G6" s="5"/>
      <c r="H6" s="5"/>
      <c r="I6" s="5"/>
      <c r="J6" s="5"/>
      <c r="K6" s="5"/>
      <c r="L6" s="5"/>
      <c r="M6" s="5"/>
      <c r="N6" s="5"/>
      <c r="O6" s="5"/>
      <c r="P6" s="5"/>
      <c r="Q6" s="5"/>
      <c r="R6" s="5"/>
      <c r="S6" s="5"/>
      <c r="T6" s="3"/>
      <c r="U6" s="3"/>
      <c r="V6" s="3"/>
      <c r="W6" s="3"/>
      <c r="X6" s="3"/>
      <c r="Y6" s="3"/>
      <c r="Z6" s="3"/>
      <c r="AA6" s="3"/>
      <c r="AB6" s="3"/>
      <c r="AC6" s="3"/>
      <c r="AD6" s="3"/>
      <c r="AE6" s="3"/>
      <c r="AF6" s="3"/>
      <c r="AG6" s="3"/>
      <c r="AH6" s="3"/>
      <c r="AI6" s="3"/>
      <c r="AJ6" s="3"/>
      <c r="AK6" s="3"/>
      <c r="AL6" s="3"/>
      <c r="AM6" s="3"/>
      <c r="AN6" s="3"/>
      <c r="AO6" s="3"/>
      <c r="AP6" s="3"/>
      <c r="AQ6" s="3"/>
    </row>
    <row r="7" spans="1:43" ht="20.100000000000001" customHeight="1" x14ac:dyDescent="0.2">
      <c r="A7" s="3"/>
      <c r="B7" s="5"/>
      <c r="C7" s="5"/>
      <c r="D7" s="5"/>
      <c r="E7" s="5"/>
      <c r="F7" s="5"/>
      <c r="G7" s="5"/>
      <c r="H7" s="5"/>
      <c r="I7" s="5"/>
      <c r="J7" s="5"/>
      <c r="K7" s="5"/>
      <c r="L7" s="5"/>
      <c r="M7" s="5"/>
      <c r="N7" s="5"/>
      <c r="O7" s="5"/>
      <c r="P7" s="5"/>
      <c r="Q7" s="5"/>
      <c r="R7" s="5"/>
      <c r="S7" s="5"/>
      <c r="T7" s="3"/>
      <c r="U7" s="3"/>
      <c r="V7" s="3"/>
      <c r="W7" s="3"/>
      <c r="X7" s="3"/>
      <c r="Y7" s="3"/>
      <c r="Z7" s="3"/>
      <c r="AA7" s="3"/>
      <c r="AB7" s="3"/>
      <c r="AC7" s="3"/>
      <c r="AD7" s="3"/>
      <c r="AE7" s="3"/>
      <c r="AF7" s="3"/>
      <c r="AG7" s="3"/>
      <c r="AH7" s="3"/>
      <c r="AI7" s="3"/>
      <c r="AJ7" s="3"/>
      <c r="AK7" s="3"/>
      <c r="AL7" s="3"/>
      <c r="AM7" s="3"/>
      <c r="AN7" s="3"/>
      <c r="AO7" s="3"/>
      <c r="AP7" s="3"/>
      <c r="AQ7" s="3"/>
    </row>
    <row r="8" spans="1:43" ht="20.100000000000001" customHeight="1" x14ac:dyDescent="0.2">
      <c r="A8" s="3"/>
      <c r="B8" s="5"/>
      <c r="C8" s="5"/>
      <c r="D8" s="5"/>
      <c r="E8" s="5"/>
      <c r="F8" s="5"/>
      <c r="G8" s="5"/>
      <c r="H8" s="5"/>
      <c r="I8" s="5"/>
      <c r="J8" s="5"/>
      <c r="K8" s="5"/>
      <c r="L8" s="5"/>
      <c r="M8" s="5"/>
      <c r="N8" s="5"/>
      <c r="O8" s="5"/>
      <c r="P8" s="5"/>
      <c r="Q8" s="5"/>
      <c r="R8" s="5"/>
      <c r="S8" s="5"/>
      <c r="T8" s="3"/>
      <c r="U8" s="3"/>
      <c r="V8" s="3"/>
      <c r="W8" s="3"/>
      <c r="X8" s="3"/>
      <c r="Y8" s="3"/>
      <c r="Z8" s="3"/>
      <c r="AA8" s="3"/>
      <c r="AB8" s="3"/>
      <c r="AC8" s="3"/>
      <c r="AD8" s="3"/>
      <c r="AE8" s="3"/>
      <c r="AF8" s="3"/>
      <c r="AG8" s="3"/>
      <c r="AH8" s="3"/>
      <c r="AI8" s="3"/>
      <c r="AJ8" s="3"/>
      <c r="AK8" s="3"/>
      <c r="AL8" s="3"/>
      <c r="AM8" s="3"/>
      <c r="AN8" s="3"/>
      <c r="AO8" s="3"/>
      <c r="AP8" s="3"/>
      <c r="AQ8" s="3"/>
    </row>
    <row r="9" spans="1:43" ht="20.100000000000001" customHeight="1" x14ac:dyDescent="0.2">
      <c r="A9" s="3"/>
      <c r="B9" s="5"/>
      <c r="C9" s="5"/>
      <c r="D9" s="5"/>
      <c r="E9" s="5"/>
      <c r="F9" s="5"/>
      <c r="G9" s="5"/>
      <c r="H9" s="5"/>
      <c r="I9" s="5"/>
      <c r="J9" s="5"/>
      <c r="K9" s="5"/>
      <c r="L9" s="5"/>
      <c r="M9" s="5"/>
      <c r="N9" s="5"/>
      <c r="O9" s="5"/>
      <c r="P9" s="5"/>
      <c r="Q9" s="5"/>
      <c r="R9" s="5"/>
      <c r="S9" s="5"/>
      <c r="T9" s="3"/>
      <c r="U9" s="3"/>
      <c r="V9" s="3"/>
      <c r="W9" s="3"/>
      <c r="X9" s="3"/>
      <c r="Y9" s="3"/>
      <c r="Z9" s="3"/>
      <c r="AA9" s="3"/>
      <c r="AB9" s="3"/>
      <c r="AC9" s="3"/>
      <c r="AD9" s="3"/>
      <c r="AE9" s="3"/>
      <c r="AF9" s="3"/>
      <c r="AG9" s="3"/>
      <c r="AH9" s="3"/>
      <c r="AI9" s="3"/>
      <c r="AJ9" s="3"/>
      <c r="AK9" s="3"/>
      <c r="AL9" s="3"/>
      <c r="AM9" s="3"/>
      <c r="AN9" s="3"/>
      <c r="AO9" s="3"/>
      <c r="AP9" s="3"/>
      <c r="AQ9" s="3"/>
    </row>
    <row r="10" spans="1:43" ht="20.100000000000001" customHeight="1" x14ac:dyDescent="0.2">
      <c r="A10" s="3"/>
      <c r="B10" s="5"/>
      <c r="C10" s="5"/>
      <c r="D10" s="5"/>
      <c r="E10" s="5"/>
      <c r="F10" s="5"/>
      <c r="G10" s="5"/>
      <c r="H10" s="5"/>
      <c r="I10" s="5"/>
      <c r="J10" s="5"/>
      <c r="K10" s="5"/>
      <c r="L10" s="5"/>
      <c r="M10" s="5"/>
      <c r="N10" s="5"/>
      <c r="O10" s="5"/>
      <c r="P10" s="5"/>
      <c r="Q10" s="5"/>
      <c r="R10" s="5"/>
      <c r="S10" s="5"/>
      <c r="T10" s="3"/>
      <c r="U10" s="3"/>
      <c r="V10" s="3"/>
      <c r="W10" s="3"/>
      <c r="X10" s="3"/>
      <c r="Y10" s="3"/>
      <c r="Z10" s="3"/>
      <c r="AA10" s="3"/>
      <c r="AB10" s="3"/>
      <c r="AC10" s="3"/>
      <c r="AD10" s="3"/>
      <c r="AE10" s="3"/>
      <c r="AF10" s="3"/>
      <c r="AG10" s="3"/>
      <c r="AH10" s="3"/>
      <c r="AI10" s="3"/>
      <c r="AJ10" s="3"/>
      <c r="AK10" s="3"/>
      <c r="AL10" s="3"/>
      <c r="AM10" s="3"/>
      <c r="AN10" s="3"/>
      <c r="AO10" s="3"/>
      <c r="AP10" s="3"/>
      <c r="AQ10" s="3"/>
    </row>
    <row r="11" spans="1:43" ht="20.100000000000001" customHeight="1" x14ac:dyDescent="0.2">
      <c r="A11" s="3"/>
      <c r="B11" s="5"/>
      <c r="C11" s="5"/>
      <c r="D11" s="5"/>
      <c r="E11" s="5"/>
      <c r="F11" s="5"/>
      <c r="G11" s="5"/>
      <c r="H11" s="5"/>
      <c r="I11" s="5"/>
      <c r="J11" s="5"/>
      <c r="K11" s="5"/>
      <c r="L11" s="5"/>
      <c r="M11" s="5"/>
      <c r="N11" s="5"/>
      <c r="O11" s="5"/>
      <c r="P11" s="5"/>
      <c r="Q11" s="5"/>
      <c r="R11" s="5"/>
      <c r="S11" s="5"/>
      <c r="T11" s="3"/>
      <c r="U11" s="3"/>
      <c r="V11" s="3"/>
      <c r="W11" s="3"/>
      <c r="X11" s="3"/>
      <c r="Y11" s="3"/>
      <c r="Z11" s="3"/>
      <c r="AA11" s="3"/>
      <c r="AB11" s="3"/>
      <c r="AC11" s="3"/>
      <c r="AD11" s="3"/>
      <c r="AE11" s="3"/>
      <c r="AF11" s="3"/>
      <c r="AG11" s="3"/>
      <c r="AH11" s="3"/>
      <c r="AI11" s="3"/>
      <c r="AJ11" s="3"/>
      <c r="AK11" s="3"/>
      <c r="AL11" s="3"/>
      <c r="AM11" s="3"/>
      <c r="AN11" s="3"/>
      <c r="AO11" s="3"/>
      <c r="AP11" s="3"/>
      <c r="AQ11" s="3"/>
    </row>
    <row r="12" spans="1:43" ht="20.100000000000001" customHeight="1" x14ac:dyDescent="0.2">
      <c r="A12" s="3"/>
      <c r="B12" s="5"/>
      <c r="C12" s="5"/>
      <c r="D12" s="5"/>
      <c r="E12" s="5"/>
      <c r="F12" s="5"/>
      <c r="G12" s="5"/>
      <c r="H12" s="5"/>
      <c r="I12" s="5"/>
      <c r="J12" s="5"/>
      <c r="K12" s="5"/>
      <c r="L12" s="5"/>
      <c r="M12" s="5"/>
      <c r="N12" s="5"/>
      <c r="O12" s="5"/>
      <c r="P12" s="5"/>
      <c r="Q12" s="5"/>
      <c r="R12" s="5"/>
      <c r="S12" s="5"/>
      <c r="T12" s="3"/>
      <c r="U12" s="3"/>
      <c r="V12" s="3"/>
      <c r="W12" s="3"/>
      <c r="X12" s="3"/>
      <c r="Y12" s="3"/>
      <c r="Z12" s="3"/>
      <c r="AA12" s="3"/>
      <c r="AB12" s="3"/>
      <c r="AC12" s="3"/>
      <c r="AD12" s="3"/>
      <c r="AE12" s="3"/>
      <c r="AF12" s="3"/>
      <c r="AG12" s="3"/>
      <c r="AH12" s="3"/>
      <c r="AI12" s="3"/>
      <c r="AJ12" s="3"/>
      <c r="AK12" s="3"/>
      <c r="AL12" s="3"/>
      <c r="AM12" s="3"/>
      <c r="AN12" s="3"/>
      <c r="AO12" s="3"/>
      <c r="AP12" s="3"/>
      <c r="AQ12" s="3"/>
    </row>
    <row r="13" spans="1:43" ht="20.100000000000001" customHeight="1" x14ac:dyDescent="0.2">
      <c r="A13" s="3"/>
      <c r="B13" s="5"/>
      <c r="C13" s="7"/>
      <c r="D13" s="8" t="s">
        <v>23</v>
      </c>
      <c r="E13" s="5"/>
      <c r="F13" s="5"/>
      <c r="G13" s="5"/>
      <c r="H13" s="5"/>
      <c r="I13" s="5"/>
      <c r="J13" s="5"/>
      <c r="K13" s="5"/>
      <c r="L13" s="5"/>
      <c r="M13" s="5"/>
      <c r="N13" s="5"/>
      <c r="O13" s="5"/>
      <c r="P13" s="5"/>
      <c r="Q13" s="5"/>
      <c r="R13" s="5"/>
      <c r="S13" s="5"/>
      <c r="T13" s="3"/>
      <c r="U13" s="3"/>
      <c r="V13" s="3"/>
      <c r="W13" s="3"/>
      <c r="X13" s="3"/>
      <c r="Y13" s="3"/>
      <c r="Z13" s="3"/>
      <c r="AA13" s="3"/>
      <c r="AB13" s="3"/>
      <c r="AC13" s="3"/>
      <c r="AD13" s="3"/>
      <c r="AE13" s="3"/>
      <c r="AF13" s="3"/>
      <c r="AG13" s="3"/>
      <c r="AH13" s="3"/>
      <c r="AI13" s="3"/>
      <c r="AJ13" s="3"/>
      <c r="AK13" s="3"/>
      <c r="AL13" s="3"/>
      <c r="AM13" s="3"/>
      <c r="AN13" s="3"/>
      <c r="AO13" s="3"/>
      <c r="AP13" s="3"/>
      <c r="AQ13" s="3"/>
    </row>
    <row r="14" spans="1:43" ht="20.100000000000001" customHeight="1" x14ac:dyDescent="0.2">
      <c r="A14" s="3"/>
      <c r="B14" s="5"/>
      <c r="C14" s="9"/>
      <c r="D14" s="5"/>
      <c r="E14" s="5"/>
      <c r="F14" s="5"/>
      <c r="G14" s="5"/>
      <c r="H14" s="5"/>
      <c r="I14" s="5"/>
      <c r="J14" s="5"/>
      <c r="K14" s="5"/>
      <c r="L14" s="5"/>
      <c r="M14" s="5"/>
      <c r="N14" s="5"/>
      <c r="O14" s="5"/>
      <c r="P14" s="5"/>
      <c r="Q14" s="5"/>
      <c r="R14" s="5"/>
      <c r="S14" s="5"/>
      <c r="T14" s="3"/>
      <c r="U14" s="3"/>
      <c r="V14" s="3"/>
      <c r="W14" s="3"/>
      <c r="X14" s="3"/>
      <c r="Y14" s="3"/>
      <c r="Z14" s="3"/>
      <c r="AA14" s="3"/>
      <c r="AB14" s="3"/>
      <c r="AC14" s="3"/>
      <c r="AD14" s="3"/>
      <c r="AE14" s="3"/>
      <c r="AF14" s="3"/>
      <c r="AG14" s="3"/>
      <c r="AH14" s="3"/>
      <c r="AI14" s="3"/>
      <c r="AJ14" s="3"/>
      <c r="AK14" s="3"/>
      <c r="AL14" s="3"/>
      <c r="AM14" s="3"/>
      <c r="AN14" s="3"/>
      <c r="AO14" s="3"/>
      <c r="AP14" s="3"/>
      <c r="AQ14" s="3"/>
    </row>
    <row r="15" spans="1:43" ht="20.100000000000001" customHeight="1" x14ac:dyDescent="0.2">
      <c r="A15" s="3"/>
      <c r="B15" s="5"/>
      <c r="C15" s="9"/>
      <c r="D15" s="5"/>
      <c r="E15" s="5"/>
      <c r="F15" s="5"/>
      <c r="G15" s="5"/>
      <c r="H15" s="5"/>
      <c r="I15" s="5"/>
      <c r="J15" s="5"/>
      <c r="K15" s="5"/>
      <c r="L15" s="5"/>
      <c r="M15" s="5"/>
      <c r="N15" s="5"/>
      <c r="O15" s="5"/>
      <c r="P15" s="5"/>
      <c r="Q15" s="5"/>
      <c r="R15" s="5"/>
      <c r="S15" s="5"/>
      <c r="T15" s="3"/>
      <c r="U15" s="3"/>
      <c r="V15" s="3"/>
      <c r="W15" s="3"/>
      <c r="X15" s="3"/>
      <c r="Y15" s="3"/>
      <c r="Z15" s="3"/>
      <c r="AA15" s="3"/>
      <c r="AB15" s="3"/>
      <c r="AC15" s="3"/>
      <c r="AD15" s="3"/>
      <c r="AE15" s="3"/>
      <c r="AF15" s="3"/>
      <c r="AG15" s="3"/>
      <c r="AH15" s="3"/>
      <c r="AI15" s="3"/>
      <c r="AJ15" s="3"/>
      <c r="AK15" s="3"/>
      <c r="AL15" s="3"/>
      <c r="AM15" s="3"/>
      <c r="AN15" s="3"/>
      <c r="AO15" s="3"/>
      <c r="AP15" s="3"/>
      <c r="AQ15" s="3"/>
    </row>
    <row r="16" spans="1:43" ht="20.100000000000001" customHeight="1" x14ac:dyDescent="0.2">
      <c r="A16" s="3"/>
      <c r="B16" s="5"/>
      <c r="C16" s="5"/>
      <c r="D16" s="5"/>
      <c r="E16" s="5"/>
      <c r="F16" s="5"/>
      <c r="G16" s="5"/>
      <c r="H16" s="5"/>
      <c r="I16" s="5"/>
      <c r="J16" s="5"/>
      <c r="K16" s="5"/>
      <c r="L16" s="5"/>
      <c r="M16" s="5"/>
      <c r="N16" s="5"/>
      <c r="O16" s="5"/>
      <c r="P16" s="5"/>
      <c r="Q16" s="5"/>
      <c r="R16" s="5"/>
      <c r="S16" s="5"/>
      <c r="T16" s="3"/>
      <c r="U16" s="3"/>
      <c r="V16" s="3"/>
      <c r="W16" s="3"/>
      <c r="X16" s="3"/>
      <c r="Y16" s="3"/>
      <c r="Z16" s="3"/>
      <c r="AA16" s="3"/>
      <c r="AB16" s="3"/>
      <c r="AC16" s="3"/>
      <c r="AD16" s="3"/>
      <c r="AE16" s="3"/>
      <c r="AF16" s="3"/>
      <c r="AG16" s="3"/>
      <c r="AH16" s="3"/>
      <c r="AI16" s="3"/>
      <c r="AJ16" s="3"/>
      <c r="AK16" s="3"/>
      <c r="AL16" s="3"/>
      <c r="AM16" s="3"/>
      <c r="AN16" s="3"/>
      <c r="AO16" s="3"/>
      <c r="AP16" s="3"/>
      <c r="AQ16" s="3"/>
    </row>
    <row r="17" spans="1:43" ht="20.100000000000001" customHeight="1" x14ac:dyDescent="0.2">
      <c r="A17" s="3"/>
      <c r="B17" s="5"/>
      <c r="C17" s="5"/>
      <c r="D17" s="5"/>
      <c r="E17" s="5"/>
      <c r="F17" s="5"/>
      <c r="G17" s="5"/>
      <c r="H17" s="5"/>
      <c r="I17" s="5"/>
      <c r="J17" s="5"/>
      <c r="K17" s="5"/>
      <c r="L17" s="5"/>
      <c r="M17" s="5"/>
      <c r="N17" s="5"/>
      <c r="O17" s="5"/>
      <c r="P17" s="5"/>
      <c r="Q17" s="5"/>
      <c r="R17" s="5"/>
      <c r="S17" s="5"/>
      <c r="T17" s="3"/>
      <c r="U17" s="3"/>
      <c r="V17" s="3"/>
      <c r="W17" s="3"/>
      <c r="X17" s="3"/>
      <c r="Y17" s="3"/>
      <c r="Z17" s="3"/>
      <c r="AA17" s="3"/>
      <c r="AB17" s="3"/>
      <c r="AC17" s="3"/>
      <c r="AD17" s="3"/>
      <c r="AE17" s="3"/>
      <c r="AF17" s="3"/>
      <c r="AG17" s="3"/>
      <c r="AH17" s="3"/>
      <c r="AI17" s="3"/>
      <c r="AJ17" s="3"/>
      <c r="AK17" s="3"/>
      <c r="AL17" s="3"/>
      <c r="AM17" s="3"/>
      <c r="AN17" s="3"/>
      <c r="AO17" s="3"/>
      <c r="AP17" s="3"/>
      <c r="AQ17" s="3"/>
    </row>
    <row r="18" spans="1:43" ht="20.100000000000001" customHeight="1" x14ac:dyDescent="0.2">
      <c r="A18" s="3"/>
      <c r="B18" s="5"/>
      <c r="C18" s="5"/>
      <c r="D18" s="5"/>
      <c r="E18" s="5"/>
      <c r="F18" s="5"/>
      <c r="G18" s="5"/>
      <c r="H18" s="5"/>
      <c r="I18" s="5"/>
      <c r="J18" s="5"/>
      <c r="K18" s="5"/>
      <c r="L18" s="5"/>
      <c r="M18" s="5"/>
      <c r="N18" s="5"/>
      <c r="O18" s="5"/>
      <c r="P18" s="48" t="s">
        <v>5</v>
      </c>
      <c r="Q18" s="48"/>
      <c r="R18" s="5"/>
      <c r="S18" s="5"/>
      <c r="T18" s="3"/>
      <c r="U18" s="3"/>
      <c r="V18" s="3"/>
      <c r="W18" s="3"/>
      <c r="X18" s="3"/>
      <c r="Y18" s="3"/>
      <c r="Z18" s="3"/>
      <c r="AA18" s="3"/>
      <c r="AB18" s="3"/>
      <c r="AC18" s="3"/>
      <c r="AD18" s="3"/>
      <c r="AE18" s="3"/>
      <c r="AF18" s="3"/>
      <c r="AG18" s="3"/>
      <c r="AH18" s="3"/>
      <c r="AI18" s="3"/>
      <c r="AJ18" s="3"/>
      <c r="AK18" s="3"/>
      <c r="AL18" s="3"/>
      <c r="AM18" s="3"/>
      <c r="AN18" s="3"/>
      <c r="AO18" s="3"/>
      <c r="AP18" s="3"/>
      <c r="AQ18" s="3"/>
    </row>
    <row r="19" spans="1:43" ht="20.100000000000001" customHeight="1" x14ac:dyDescent="0.2">
      <c r="A19" s="3"/>
      <c r="B19" s="5"/>
      <c r="C19" s="5"/>
      <c r="D19" s="5"/>
      <c r="E19" s="5"/>
      <c r="F19" s="5"/>
      <c r="G19" s="5"/>
      <c r="H19" s="5"/>
      <c r="I19" s="5"/>
      <c r="J19" s="5"/>
      <c r="K19" s="5"/>
      <c r="L19" s="5"/>
      <c r="M19" s="5"/>
      <c r="N19" s="5"/>
      <c r="O19" s="5"/>
      <c r="P19" s="5"/>
      <c r="Q19" s="5"/>
      <c r="R19" s="5"/>
      <c r="S19" s="5"/>
      <c r="T19" s="3"/>
      <c r="U19" s="3"/>
      <c r="V19" s="3"/>
      <c r="W19" s="3"/>
      <c r="X19" s="3"/>
      <c r="Y19" s="3"/>
      <c r="Z19" s="3"/>
      <c r="AA19" s="3"/>
      <c r="AB19" s="3"/>
      <c r="AC19" s="3"/>
      <c r="AD19" s="3"/>
      <c r="AE19" s="3"/>
      <c r="AF19" s="3"/>
      <c r="AG19" s="3"/>
      <c r="AH19" s="3"/>
      <c r="AI19" s="3"/>
      <c r="AJ19" s="3"/>
      <c r="AK19" s="3"/>
      <c r="AL19" s="3"/>
      <c r="AM19" s="3"/>
      <c r="AN19" s="3"/>
      <c r="AO19" s="3"/>
      <c r="AP19" s="3"/>
      <c r="AQ19" s="3"/>
    </row>
    <row r="20" spans="1:43" ht="20.100000000000001" customHeight="1" x14ac:dyDescent="0.2">
      <c r="A20" s="3"/>
      <c r="B20" s="5"/>
      <c r="C20" s="5"/>
      <c r="D20" s="5"/>
      <c r="E20" s="5"/>
      <c r="F20" s="5"/>
      <c r="G20" s="5"/>
      <c r="H20" s="5"/>
      <c r="I20" s="5"/>
      <c r="J20" s="5"/>
      <c r="K20" s="5"/>
      <c r="L20" s="5"/>
      <c r="M20" s="5"/>
      <c r="N20" s="5"/>
      <c r="O20" s="5"/>
      <c r="P20" s="5"/>
      <c r="Q20" s="5"/>
      <c r="R20" s="5"/>
      <c r="S20" s="5"/>
      <c r="T20" s="3"/>
      <c r="U20" s="3"/>
      <c r="V20" s="3"/>
      <c r="W20" s="3"/>
      <c r="X20" s="3"/>
      <c r="Y20" s="3"/>
      <c r="Z20" s="3"/>
      <c r="AA20" s="3"/>
      <c r="AB20" s="3"/>
      <c r="AC20" s="3"/>
      <c r="AD20" s="3"/>
      <c r="AE20" s="3"/>
      <c r="AF20" s="3"/>
      <c r="AG20" s="3"/>
      <c r="AH20" s="3"/>
      <c r="AI20" s="3"/>
      <c r="AJ20" s="3"/>
      <c r="AK20" s="3"/>
      <c r="AL20" s="3"/>
      <c r="AM20" s="3"/>
      <c r="AN20" s="3"/>
      <c r="AO20" s="3"/>
      <c r="AP20" s="3"/>
      <c r="AQ20" s="3"/>
    </row>
    <row r="21" spans="1:43" ht="20.100000000000001" customHeight="1" x14ac:dyDescent="0.2">
      <c r="A21" s="3"/>
      <c r="B21" s="5"/>
      <c r="C21" s="5"/>
      <c r="D21" s="5"/>
      <c r="E21" s="5"/>
      <c r="F21" s="5"/>
      <c r="G21" s="5"/>
      <c r="H21" s="5"/>
      <c r="I21" s="5"/>
      <c r="J21" s="5"/>
      <c r="K21" s="5"/>
      <c r="L21" s="5"/>
      <c r="M21" s="5"/>
      <c r="N21" s="5"/>
      <c r="O21" s="5"/>
      <c r="P21" s="5"/>
      <c r="Q21" s="5"/>
      <c r="R21" s="5"/>
      <c r="S21" s="5"/>
      <c r="T21" s="3"/>
      <c r="U21" s="3"/>
      <c r="V21" s="3"/>
      <c r="W21" s="3"/>
      <c r="X21" s="3"/>
      <c r="Y21" s="3"/>
      <c r="Z21" s="3"/>
      <c r="AA21" s="3"/>
      <c r="AB21" s="3"/>
      <c r="AC21" s="3"/>
      <c r="AD21" s="3"/>
      <c r="AE21" s="3"/>
      <c r="AF21" s="3"/>
      <c r="AG21" s="3"/>
      <c r="AH21" s="3"/>
      <c r="AI21" s="3"/>
      <c r="AJ21" s="3"/>
      <c r="AK21" s="3"/>
      <c r="AL21" s="3"/>
      <c r="AM21" s="3"/>
      <c r="AN21" s="3"/>
      <c r="AO21" s="3"/>
      <c r="AP21" s="3"/>
      <c r="AQ21" s="3"/>
    </row>
    <row r="22" spans="1:43" ht="20.100000000000001" customHeight="1" x14ac:dyDescent="0.2">
      <c r="A22" s="3"/>
      <c r="B22" s="5"/>
      <c r="C22" s="46"/>
      <c r="D22" s="46"/>
      <c r="E22" s="46"/>
      <c r="F22" s="46"/>
      <c r="G22" s="46"/>
      <c r="H22" s="46"/>
      <c r="I22" s="46"/>
      <c r="J22" s="46"/>
      <c r="K22" s="46"/>
      <c r="L22" s="46"/>
      <c r="M22" s="46"/>
      <c r="N22" s="46"/>
      <c r="O22" s="46"/>
      <c r="P22" s="46"/>
      <c r="Q22" s="46"/>
      <c r="R22" s="46"/>
      <c r="S22" s="5"/>
      <c r="T22" s="3"/>
      <c r="U22" s="3"/>
      <c r="V22" s="3"/>
      <c r="W22" s="3"/>
      <c r="X22" s="3"/>
      <c r="Y22" s="3"/>
      <c r="Z22" s="3"/>
      <c r="AA22" s="3"/>
      <c r="AB22" s="3"/>
      <c r="AC22" s="3"/>
      <c r="AD22" s="3"/>
      <c r="AE22" s="3"/>
      <c r="AF22" s="3"/>
      <c r="AG22" s="3"/>
      <c r="AH22" s="3"/>
      <c r="AI22" s="3"/>
      <c r="AJ22" s="3"/>
      <c r="AK22" s="3"/>
      <c r="AL22" s="3"/>
      <c r="AM22" s="3"/>
      <c r="AN22" s="3"/>
      <c r="AO22" s="3"/>
      <c r="AP22" s="3"/>
      <c r="AQ22" s="3"/>
    </row>
    <row r="23" spans="1:43" ht="20.100000000000001" customHeight="1" x14ac:dyDescent="0.2">
      <c r="A23" s="3"/>
      <c r="B23" s="5"/>
      <c r="C23" s="49" t="s">
        <v>24</v>
      </c>
      <c r="D23" s="49"/>
      <c r="E23" s="49"/>
      <c r="F23" s="49"/>
      <c r="G23" s="49"/>
      <c r="H23" s="49"/>
      <c r="I23" s="49"/>
      <c r="J23" s="49"/>
      <c r="K23" s="49"/>
      <c r="L23" s="49"/>
      <c r="M23" s="49"/>
      <c r="N23" s="49"/>
      <c r="O23" s="49"/>
      <c r="P23" s="50" t="s">
        <v>25</v>
      </c>
      <c r="Q23" s="51"/>
      <c r="R23" s="47"/>
      <c r="S23" s="5"/>
      <c r="T23" s="3"/>
      <c r="U23" s="3"/>
      <c r="V23" s="3"/>
      <c r="W23" s="3"/>
      <c r="X23" s="3"/>
      <c r="Y23" s="3"/>
      <c r="Z23" s="3"/>
      <c r="AA23" s="3"/>
      <c r="AB23" s="3"/>
      <c r="AC23" s="3"/>
      <c r="AD23" s="3"/>
      <c r="AE23" s="3"/>
      <c r="AF23" s="3"/>
      <c r="AG23" s="3"/>
      <c r="AH23" s="3"/>
      <c r="AI23" s="3"/>
      <c r="AJ23" s="3"/>
      <c r="AK23" s="3"/>
      <c r="AL23" s="3"/>
      <c r="AM23" s="3"/>
      <c r="AN23" s="3"/>
      <c r="AO23" s="3"/>
      <c r="AP23" s="3"/>
      <c r="AQ23" s="3"/>
    </row>
    <row r="24" spans="1:43" ht="20.100000000000001" customHeight="1" x14ac:dyDescent="0.2">
      <c r="A24" s="3"/>
      <c r="B24" s="5"/>
      <c r="C24" s="49"/>
      <c r="D24" s="49"/>
      <c r="E24" s="49"/>
      <c r="F24" s="49"/>
      <c r="G24" s="49"/>
      <c r="H24" s="49"/>
      <c r="I24" s="49"/>
      <c r="J24" s="49"/>
      <c r="K24" s="49"/>
      <c r="L24" s="49"/>
      <c r="M24" s="49"/>
      <c r="N24" s="49"/>
      <c r="O24" s="49"/>
      <c r="P24" s="50" t="s">
        <v>26</v>
      </c>
      <c r="Q24" s="51"/>
      <c r="R24" s="47"/>
      <c r="S24" s="5"/>
      <c r="T24" s="3"/>
      <c r="U24" s="3"/>
      <c r="V24" s="3"/>
      <c r="W24" s="3"/>
      <c r="X24" s="3"/>
      <c r="Y24" s="3"/>
      <c r="Z24" s="3"/>
      <c r="AA24" s="3"/>
      <c r="AB24" s="3"/>
      <c r="AC24" s="3"/>
      <c r="AD24" s="3"/>
      <c r="AE24" s="3"/>
      <c r="AF24" s="3"/>
      <c r="AG24" s="3"/>
      <c r="AH24" s="3"/>
      <c r="AI24" s="3"/>
      <c r="AJ24" s="3"/>
      <c r="AK24" s="3"/>
      <c r="AL24" s="3"/>
      <c r="AM24" s="3"/>
      <c r="AN24" s="3"/>
      <c r="AO24" s="3"/>
      <c r="AP24" s="3"/>
      <c r="AQ24" s="3"/>
    </row>
    <row r="25" spans="1:43" ht="20.100000000000001" customHeight="1" x14ac:dyDescent="0.2">
      <c r="A25" s="3"/>
      <c r="B25" s="5"/>
      <c r="C25" s="5"/>
      <c r="D25" s="5"/>
      <c r="E25" s="5"/>
      <c r="F25" s="5"/>
      <c r="G25" s="5"/>
      <c r="H25" s="5"/>
      <c r="I25" s="5"/>
      <c r="J25" s="5"/>
      <c r="K25" s="5"/>
      <c r="L25" s="5"/>
      <c r="M25" s="5"/>
      <c r="N25" s="5"/>
      <c r="O25" s="5"/>
      <c r="P25" s="5"/>
      <c r="Q25" s="10"/>
      <c r="R25" s="10"/>
      <c r="S25" s="5"/>
      <c r="T25" s="3"/>
      <c r="U25" s="3"/>
      <c r="V25" s="3"/>
      <c r="W25" s="3"/>
      <c r="X25" s="3"/>
      <c r="Y25" s="3"/>
      <c r="Z25" s="3"/>
      <c r="AA25" s="3"/>
      <c r="AB25" s="3"/>
      <c r="AC25" s="3"/>
      <c r="AD25" s="3"/>
      <c r="AE25" s="3"/>
      <c r="AF25" s="3"/>
      <c r="AG25" s="3"/>
      <c r="AH25" s="3"/>
      <c r="AI25" s="3"/>
      <c r="AJ25" s="3"/>
      <c r="AK25" s="3"/>
      <c r="AL25" s="3"/>
      <c r="AM25" s="3"/>
      <c r="AN25" s="3"/>
      <c r="AO25" s="3"/>
      <c r="AP25" s="3"/>
      <c r="AQ25" s="3"/>
    </row>
    <row r="26" spans="1:43" ht="20.100000000000001"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row>
    <row r="27" spans="1:43" ht="20.100000000000001"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row>
    <row r="28" spans="1:43" ht="20.100000000000001"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row>
    <row r="29" spans="1:43" ht="20.100000000000001"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row>
    <row r="30" spans="1:43" ht="20.100000000000001"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ht="20.100000000000001"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20.100000000000001"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20.100000000000001"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ht="20.100000000000001"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row r="35" spans="1:43" ht="20.100000000000001"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ht="20.100000000000001"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row>
    <row r="37" spans="1:43" ht="20.100000000000001"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row>
    <row r="38" spans="1:43" ht="20.100000000000001"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row>
    <row r="39" spans="1:43" ht="20.100000000000001"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row>
    <row r="40" spans="1:43" ht="20.100000000000001"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row>
    <row r="41" spans="1:43" ht="20.100000000000001"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43" ht="20.100000000000001"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43" ht="20.100000000000001"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row>
    <row r="44" spans="1:43" ht="20.100000000000001"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3" ht="20.100000000000001"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43" ht="20.100000000000001"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row>
  </sheetData>
  <sheetProtection algorithmName="SHA-512" hashValue="z3B84JmJlz0Hb2JvoCx92vUnw79BnUt9V9JTq7wICp2kqjEsqbYXEZgibp1zhP0Q8Gj3SbWddYw92rO6JO5VfA==" saltValue="17sBnfUS1m6qpZqFzaN6ww==" spinCount="100000" sheet="1" objects="1" scenarios="1"/>
  <mergeCells count="4">
    <mergeCell ref="P18:Q18"/>
    <mergeCell ref="C23:O24"/>
    <mergeCell ref="P23:Q23"/>
    <mergeCell ref="P24:Q24"/>
  </mergeCells>
  <hyperlinks>
    <hyperlink ref="P18:Q18" location="'1'!A1" tooltip="Calculez-le vous-même!" display="} cliquez ici" xr:uid="{DB85500E-38DC-461A-B72A-F7E3805F2A56}"/>
  </hyperlinks>
  <pageMargins left="0.75" right="0.75" top="1" bottom="1" header="0.5" footer="0.5"/>
  <pageSetup paperSize="9" orientation="portrait" r:id="rId1"/>
  <headerFooter alignWithMargins="0">
    <oddHeader>&amp;C&amp;Z&amp;F</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K19"/>
  <sheetViews>
    <sheetView showGridLines="0" showRowColHeaders="0" zoomScaleNormal="100" workbookViewId="0">
      <selection activeCell="C25" sqref="C25"/>
    </sheetView>
  </sheetViews>
  <sheetFormatPr defaultColWidth="9.125" defaultRowHeight="15.9" customHeight="1" x14ac:dyDescent="0.2"/>
  <cols>
    <col min="1" max="1" width="5.75" style="15" customWidth="1"/>
    <col min="2" max="2" width="36.625" style="15" customWidth="1"/>
    <col min="3" max="3" width="28.25" style="15" customWidth="1"/>
    <col min="4" max="4" width="14.375" style="15" customWidth="1"/>
    <col min="5" max="5" width="27.875" style="15" customWidth="1"/>
    <col min="6" max="6" width="24.25" style="15" customWidth="1"/>
    <col min="7" max="13" width="5.75" style="15" customWidth="1"/>
    <col min="14" max="16384" width="9.125" style="15"/>
  </cols>
  <sheetData>
    <row r="1" spans="1:11" ht="15.9" customHeight="1" thickBot="1" x14ac:dyDescent="0.25">
      <c r="H1" s="2"/>
      <c r="I1" s="2"/>
      <c r="J1" s="2"/>
      <c r="K1" s="2"/>
    </row>
    <row r="2" spans="1:11" ht="30" customHeight="1" thickBot="1" x14ac:dyDescent="0.25">
      <c r="B2" s="1" t="s">
        <v>7</v>
      </c>
      <c r="H2" s="30" t="s">
        <v>0</v>
      </c>
      <c r="I2" s="32" t="s">
        <v>1</v>
      </c>
      <c r="J2" s="31" t="s">
        <v>2</v>
      </c>
      <c r="K2" s="11" t="s">
        <v>3</v>
      </c>
    </row>
    <row r="3" spans="1:11" ht="15.9" customHeight="1" x14ac:dyDescent="0.2">
      <c r="H3" s="12"/>
      <c r="I3" s="12"/>
      <c r="J3" s="12"/>
      <c r="K3" s="12"/>
    </row>
    <row r="4" spans="1:11" ht="15.9" customHeight="1" x14ac:dyDescent="0.2">
      <c r="B4" s="14" t="s">
        <v>8</v>
      </c>
      <c r="C4" s="18"/>
      <c r="D4" s="18"/>
      <c r="E4" s="18"/>
      <c r="H4" s="13"/>
      <c r="I4" s="13"/>
      <c r="J4" s="13"/>
      <c r="K4" s="13"/>
    </row>
    <row r="5" spans="1:11" ht="15.9" customHeight="1" x14ac:dyDescent="0.2">
      <c r="B5" s="19" t="s">
        <v>9</v>
      </c>
      <c r="C5" s="18"/>
      <c r="D5" s="34"/>
      <c r="E5" s="35"/>
      <c r="F5" s="39">
        <v>20000</v>
      </c>
      <c r="H5" s="13"/>
      <c r="I5" s="13"/>
      <c r="J5" s="13"/>
      <c r="K5" s="13"/>
    </row>
    <row r="6" spans="1:11" ht="15.9" customHeight="1" x14ac:dyDescent="0.2">
      <c r="B6" s="19" t="s">
        <v>10</v>
      </c>
      <c r="D6" s="27"/>
      <c r="E6" s="28"/>
      <c r="F6" s="28"/>
      <c r="H6" s="13"/>
      <c r="I6" s="13"/>
      <c r="J6" s="13"/>
      <c r="K6" s="13"/>
    </row>
    <row r="7" spans="1:11" ht="15.9" customHeight="1" x14ac:dyDescent="0.2">
      <c r="B7" s="29" t="s">
        <v>21</v>
      </c>
      <c r="E7" s="18"/>
      <c r="F7" s="18"/>
      <c r="H7" s="13"/>
      <c r="I7" s="13"/>
      <c r="J7" s="13"/>
      <c r="K7" s="13"/>
    </row>
    <row r="8" spans="1:11" ht="15.9" customHeight="1" x14ac:dyDescent="0.2">
      <c r="B8" s="19" t="s">
        <v>11</v>
      </c>
      <c r="C8" s="20"/>
      <c r="D8" s="20"/>
      <c r="E8" s="20"/>
      <c r="F8" s="39">
        <v>0</v>
      </c>
      <c r="H8" s="37" t="s">
        <v>1</v>
      </c>
      <c r="I8" s="13"/>
      <c r="J8" s="13"/>
      <c r="K8" s="13"/>
    </row>
    <row r="9" spans="1:11" ht="15.9" customHeight="1" x14ac:dyDescent="0.2">
      <c r="A9" s="18"/>
      <c r="B9" s="19" t="s">
        <v>12</v>
      </c>
      <c r="C9" s="18"/>
      <c r="D9" s="18"/>
      <c r="E9" s="18"/>
      <c r="F9" s="38">
        <f>F16</f>
        <v>0</v>
      </c>
      <c r="H9" s="13"/>
      <c r="I9" s="13"/>
      <c r="J9" s="13"/>
      <c r="K9" s="13"/>
    </row>
    <row r="10" spans="1:11" ht="22.5" customHeight="1" x14ac:dyDescent="0.2">
      <c r="A10" s="18"/>
      <c r="B10" s="19" t="s">
        <v>13</v>
      </c>
      <c r="C10" s="20"/>
      <c r="D10" s="52" t="str">
        <f>IF(calc!A3=1,"Choisissez la catégorie du bénéficiaire",calc!B3)</f>
        <v>Choisissez la catégorie du bénéficiaire</v>
      </c>
      <c r="E10" s="52"/>
      <c r="F10" s="52"/>
      <c r="H10" s="13"/>
      <c r="I10" s="13"/>
      <c r="J10" s="13"/>
      <c r="K10" s="13"/>
    </row>
    <row r="11" spans="1:11" ht="15.9" customHeight="1" x14ac:dyDescent="0.2">
      <c r="A11" s="18"/>
      <c r="B11" s="21" t="s">
        <v>15</v>
      </c>
      <c r="C11" s="21" t="s">
        <v>16</v>
      </c>
      <c r="D11" s="21" t="s">
        <v>4</v>
      </c>
      <c r="E11" s="21" t="s">
        <v>17</v>
      </c>
      <c r="F11" s="21" t="s">
        <v>18</v>
      </c>
      <c r="H11" s="13"/>
      <c r="I11" s="13"/>
      <c r="J11" s="13"/>
      <c r="K11" s="13"/>
    </row>
    <row r="12" spans="1:11" ht="15.9" customHeight="1" x14ac:dyDescent="0.2">
      <c r="A12" s="18"/>
      <c r="B12" s="42">
        <v>0.01</v>
      </c>
      <c r="C12" s="42">
        <v>150000</v>
      </c>
      <c r="D12" s="23">
        <f>calc!C3</f>
        <v>0</v>
      </c>
      <c r="E12" s="42">
        <f>MIN(F5-SUM(E13:E15),MIN($F$5+$F$8,C12))</f>
        <v>20000</v>
      </c>
      <c r="F12" s="40">
        <f>E12*D12</f>
        <v>0</v>
      </c>
      <c r="H12" s="13"/>
      <c r="I12" s="13"/>
      <c r="J12" s="13"/>
      <c r="K12" s="13"/>
    </row>
    <row r="13" spans="1:11" ht="15.9" customHeight="1" x14ac:dyDescent="0.2">
      <c r="A13" s="18"/>
      <c r="B13" s="42">
        <f>C12+0.01</f>
        <v>150000.01</v>
      </c>
      <c r="C13" s="42">
        <v>250000</v>
      </c>
      <c r="D13" s="23">
        <f>calc!D3</f>
        <v>0</v>
      </c>
      <c r="E13" s="42">
        <f>MIN($F$5-SUM(E14:E15),MIN($F$5+$F$8,C13)-MIN(C12,$F$5+$F$8))</f>
        <v>0</v>
      </c>
      <c r="F13" s="40">
        <f t="shared" ref="F13:F15" si="0">E13*D13</f>
        <v>0</v>
      </c>
      <c r="H13" s="16"/>
      <c r="I13" s="16"/>
      <c r="J13" s="16"/>
      <c r="K13" s="16"/>
    </row>
    <row r="14" spans="1:11" ht="15.9" customHeight="1" x14ac:dyDescent="0.2">
      <c r="A14" s="18"/>
      <c r="B14" s="42">
        <f t="shared" ref="B14" si="1">C13+0.01</f>
        <v>250000.01</v>
      </c>
      <c r="C14" s="42">
        <v>450000</v>
      </c>
      <c r="D14" s="23">
        <f>calc!E3</f>
        <v>0</v>
      </c>
      <c r="E14" s="42">
        <f>MIN($F$5-SUM(E15),MIN($F$5+$F$8,C14)-MIN(C13,$F$5+$F$8))</f>
        <v>0</v>
      </c>
      <c r="F14" s="40">
        <f t="shared" si="0"/>
        <v>0</v>
      </c>
      <c r="H14" s="13"/>
      <c r="I14" s="13"/>
      <c r="J14" s="13"/>
      <c r="K14" s="13"/>
    </row>
    <row r="15" spans="1:11" ht="15.9" customHeight="1" x14ac:dyDescent="0.2">
      <c r="A15" s="18"/>
      <c r="B15" s="22" t="s">
        <v>19</v>
      </c>
      <c r="C15" s="42">
        <f>C14</f>
        <v>450000</v>
      </c>
      <c r="D15" s="23">
        <f>calc!F3</f>
        <v>0</v>
      </c>
      <c r="E15" s="42">
        <f>MIN($F$5,MAX($F$5+$F$8,C15)-C14)</f>
        <v>0</v>
      </c>
      <c r="F15" s="40">
        <f t="shared" si="0"/>
        <v>0</v>
      </c>
      <c r="H15" s="13"/>
      <c r="I15" s="13"/>
      <c r="J15" s="13"/>
      <c r="K15" s="13"/>
    </row>
    <row r="16" spans="1:11" ht="15.9" customHeight="1" x14ac:dyDescent="0.2">
      <c r="A16" s="18"/>
      <c r="B16" s="24" t="s">
        <v>14</v>
      </c>
      <c r="C16" s="25"/>
      <c r="D16" s="25"/>
      <c r="E16" s="41">
        <f>SUM(E12:E15)</f>
        <v>20000</v>
      </c>
      <c r="F16" s="41">
        <f>SUM(F12:F15)</f>
        <v>0</v>
      </c>
      <c r="H16" s="13"/>
      <c r="I16" s="13"/>
      <c r="J16" s="13"/>
      <c r="K16" s="13"/>
    </row>
    <row r="17" spans="1:11" ht="15.9" customHeight="1" x14ac:dyDescent="0.2">
      <c r="H17" s="13"/>
      <c r="I17" s="13"/>
      <c r="J17" s="13"/>
      <c r="K17" s="13"/>
    </row>
    <row r="18" spans="1:11" ht="15.9" customHeight="1" x14ac:dyDescent="0.2">
      <c r="H18" s="13"/>
      <c r="I18" s="13"/>
      <c r="J18" s="13"/>
      <c r="K18" s="13"/>
    </row>
    <row r="19" spans="1:11" ht="15.9" customHeight="1" x14ac:dyDescent="0.2">
      <c r="A19" s="13"/>
      <c r="B19" s="13"/>
      <c r="C19" s="13"/>
      <c r="D19" s="13"/>
      <c r="E19" s="13"/>
      <c r="F19" s="13"/>
      <c r="G19" s="13"/>
      <c r="H19" s="13"/>
      <c r="I19" s="13"/>
      <c r="J19" s="13"/>
      <c r="K19" s="13"/>
    </row>
  </sheetData>
  <sheetProtection algorithmName="SHA-512" hashValue="KfsFhEOQpH8PFuIMtScY29KzPkgOvkNUrJsbEmlp1yfamqDMd0Iq/+M6yOgaIirSLXZ902a8f6Uci91awdLFxg==" saltValue="dZd5VyAG03sCeDdI5ztmpg==" spinCount="100000" sheet="1" objects="1" scenarios="1"/>
  <mergeCells count="1">
    <mergeCell ref="D10:F10"/>
  </mergeCells>
  <hyperlinks>
    <hyperlink ref="H2" location="Home!A1" tooltip="Home" display="Ç" xr:uid="{00000000-0004-0000-0100-000000000000}"/>
  </hyperlinks>
  <pageMargins left="0.7" right="0.7" top="0.75" bottom="0.75" header="0.3" footer="0.3"/>
  <pageSetup paperSize="9" orientation="landscape" horizontalDpi="300" verticalDpi="300" r:id="rId1"/>
  <headerFooter>
    <oddHeader>&amp;C&amp;Z&amp;F</oddHeader>
    <oddFooter>&amp;C&amp;P/&amp;N</oddFooter>
  </headerFooter>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07" r:id="rId4" name="Drop Down 135">
              <controlPr defaultSize="0" autoLine="0" autoPict="0">
                <anchor moveWithCells="1">
                  <from>
                    <xdr:col>3</xdr:col>
                    <xdr:colOff>22860</xdr:colOff>
                    <xdr:row>5</xdr:row>
                    <xdr:rowOff>22860</xdr:rowOff>
                  </from>
                  <to>
                    <xdr:col>5</xdr:col>
                    <xdr:colOff>1607820</xdr:colOff>
                    <xdr:row>5</xdr:row>
                    <xdr:rowOff>198120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stopIfTrue="1" id="{F5D50948-0839-4A70-8503-CBEC547FD99E}">
            <xm:f>calc!$A$3=1</xm:f>
            <x14:dxf>
              <font>
                <b val="0"/>
                <i/>
                <strike val="0"/>
                <u val="none"/>
              </font>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6"/>
  <sheetViews>
    <sheetView showRowColHeaders="0" workbookViewId="0">
      <selection activeCell="B6" sqref="B6"/>
    </sheetView>
  </sheetViews>
  <sheetFormatPr defaultRowHeight="11.4" x14ac:dyDescent="0.2"/>
  <cols>
    <col min="2" max="2" width="76.375" bestFit="1" customWidth="1"/>
  </cols>
  <sheetData>
    <row r="2" spans="1:6" x14ac:dyDescent="0.2">
      <c r="A2" s="36"/>
    </row>
    <row r="3" spans="1:6" x14ac:dyDescent="0.2">
      <c r="A3" s="33">
        <v>1</v>
      </c>
      <c r="B3" s="26" t="str">
        <f>VLOOKUP($A$3,$A$4:$F$6,COLUMN(B1))</f>
        <v>Choisissez…</v>
      </c>
      <c r="C3" s="17">
        <f>VLOOKUP($A$3,$A$4:$F$6,COLUMN(C1))</f>
        <v>0</v>
      </c>
      <c r="D3" s="17">
        <f>VLOOKUP($A$3,$A$4:$F$6,COLUMN(D1))</f>
        <v>0</v>
      </c>
      <c r="E3" s="17">
        <f>VLOOKUP($A$3,$A$4:$F$6,COLUMN(E1))</f>
        <v>0</v>
      </c>
      <c r="F3" s="17">
        <f>VLOOKUP($A$3,$A$4:$F$6,COLUMN(F1))</f>
        <v>0</v>
      </c>
    </row>
    <row r="4" spans="1:6" x14ac:dyDescent="0.2">
      <c r="A4">
        <v>1</v>
      </c>
      <c r="B4" t="s">
        <v>22</v>
      </c>
      <c r="C4" s="17">
        <v>0</v>
      </c>
      <c r="D4" s="17">
        <v>0</v>
      </c>
      <c r="E4" s="17">
        <v>0</v>
      </c>
      <c r="F4" s="17">
        <v>0</v>
      </c>
    </row>
    <row r="5" spans="1:6" ht="19.5" customHeight="1" x14ac:dyDescent="0.2">
      <c r="A5">
        <v>2</v>
      </c>
      <c r="B5" t="s">
        <v>28</v>
      </c>
      <c r="C5" s="17">
        <v>0.03</v>
      </c>
      <c r="D5" s="17">
        <v>0.09</v>
      </c>
      <c r="E5" s="17">
        <v>0.18</v>
      </c>
      <c r="F5" s="17">
        <v>0.27</v>
      </c>
    </row>
    <row r="6" spans="1:6" x14ac:dyDescent="0.2">
      <c r="A6">
        <v>3</v>
      </c>
      <c r="B6" t="s">
        <v>20</v>
      </c>
      <c r="C6" s="17">
        <v>0.1</v>
      </c>
      <c r="D6" s="17">
        <v>0.2</v>
      </c>
      <c r="E6" s="17">
        <v>0.3</v>
      </c>
      <c r="F6" s="17">
        <v>0.4</v>
      </c>
    </row>
  </sheetData>
  <sheetProtection algorithmName="SHA-512" hashValue="oai3JMUE+KCohiUZmPar/7kyhr/LBztY6mPa4wDyAGvPiKsePzCDaTUEDq9jko0C6jFyt+yX49cD1t8ttIRZ8A==" saltValue="ajkyO+VphgTJ6LMPf8vdAQ==" spinCount="100000" sheet="1" objects="1" scenarios="1"/>
  <pageMargins left="0.7" right="0.7" top="0.75" bottom="0.75" header="0.3" footer="0.3"/>
  <pageSetup paperSize="9" orientation="portrait" r:id="rId1"/>
  <headerFooter>
    <oddHeader>&amp;C&amp;Z&amp;F</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leaseDate xmlns="9f1a52dd-c97f-4abb-8a98-4088ff99792c" xsi:nil="true"/>
    <DateReleased xmlns="9f1a52dd-c97f-4abb-8a98-4088ff9979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67BC378ED6E94CA11F89AB07685AA6" ma:contentTypeVersion="9" ma:contentTypeDescription="Crée un document." ma:contentTypeScope="" ma:versionID="5fd4433e3f485b1a2a4841054570f785">
  <xsd:schema xmlns:xsd="http://www.w3.org/2001/XMLSchema" xmlns:xs="http://www.w3.org/2001/XMLSchema" xmlns:p="http://schemas.microsoft.com/office/2006/metadata/properties" xmlns:ns2="9f1a52dd-c97f-4abb-8a98-4088ff99792c" xmlns:ns3="c1100eb2-400f-4abd-90be-61dbc9e47e5b" targetNamespace="http://schemas.microsoft.com/office/2006/metadata/properties" ma:root="true" ma:fieldsID="adc5e70345b2065634075203e2ba7da3" ns2:_="" ns3:_="">
    <xsd:import namespace="9f1a52dd-c97f-4abb-8a98-4088ff99792c"/>
    <xsd:import namespace="c1100eb2-400f-4abd-90be-61dbc9e47e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DateReleased" minOccurs="0"/>
                <xsd:element ref="ns2:Releas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a52dd-c97f-4abb-8a98-4088ff997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ateReleased" ma:index="15" nillable="true" ma:displayName="Date Released" ma:description="Date the tool went online" ma:format="DateOnly" ma:internalName="DateReleased">
      <xsd:simpleType>
        <xsd:restriction base="dms:DateTime"/>
      </xsd:simpleType>
    </xsd:element>
    <xsd:element name="ReleaseDate" ma:index="16" nillable="true" ma:displayName="ReleaseDate" ma:format="DateOnly" ma:internalName="Releas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1100eb2-400f-4abd-90be-61dbc9e47e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8D2F13-6677-4EA5-8E87-74D3BA952212}">
  <ds:schemaRefs>
    <ds:schemaRef ds:uri="http://schemas.microsoft.com/office/2006/metadata/properties"/>
    <ds:schemaRef ds:uri="http://schemas.microsoft.com/office/infopath/2007/PartnerControls"/>
    <ds:schemaRef ds:uri="9f1a52dd-c97f-4abb-8a98-4088ff99792c"/>
  </ds:schemaRefs>
</ds:datastoreItem>
</file>

<file path=customXml/itemProps2.xml><?xml version="1.0" encoding="utf-8"?>
<ds:datastoreItem xmlns:ds="http://schemas.openxmlformats.org/officeDocument/2006/customXml" ds:itemID="{83E5C902-A822-4E0F-A025-AA28DD099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a52dd-c97f-4abb-8a98-4088ff99792c"/>
    <ds:schemaRef ds:uri="c1100eb2-400f-4abd-90be-61dbc9e47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AF04B5-5DF4-4532-AB22-D3155BF99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Home</vt:lpstr>
      <vt:lpstr>1</vt:lpstr>
      <vt:lpstr>'1'!Print_Area</vt:lpstr>
      <vt:lpstr>Home!Print_Area</vt:lpstr>
    </vt:vector>
  </TitlesOfParts>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VAN DEN BOSCH</dc:creator>
  <cp:lastModifiedBy>Florence GOFFINET</cp:lastModifiedBy>
  <cp:lastPrinted>2018-07-24T13:28:51Z</cp:lastPrinted>
  <dcterms:created xsi:type="dcterms:W3CDTF">2013-01-21T15:29:31Z</dcterms:created>
  <dcterms:modified xsi:type="dcterms:W3CDTF">2024-11-04T08:58:55Z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0x0101009E67BC378ED6E94CA11F89AB07685AA6</vt:lpwstr>
  </property>
</Properties>
</file>